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Z:\розклад для кадрів\Відкорегований розклад\Микола\"/>
    </mc:Choice>
  </mc:AlternateContent>
  <bookViews>
    <workbookView xWindow="0" yWindow="0" windowWidth="28800" windowHeight="12150" tabRatio="555"/>
  </bookViews>
  <sheets>
    <sheet name="Отинія" sheetId="24" r:id="rId1"/>
    <sheet name="Лист1" sheetId="21" r:id="rId2"/>
  </sheets>
  <definedNames>
    <definedName name="_xlnm.Print_Area" localSheetId="0">Отинія!$A$1:$T$49</definedName>
  </definedNames>
  <calcPr calcId="162913" fullPrecision="0"/>
</workbook>
</file>

<file path=xl/calcChain.xml><?xml version="1.0" encoding="utf-8"?>
<calcChain xmlns="http://schemas.openxmlformats.org/spreadsheetml/2006/main">
  <c r="F5" i="24" l="1"/>
  <c r="F35" i="24"/>
  <c r="I35" i="24" s="1"/>
  <c r="J35" i="24" s="1"/>
  <c r="E36" i="24" s="1"/>
  <c r="F20" i="24"/>
  <c r="I20" i="24" s="1"/>
  <c r="J20" i="24" s="1"/>
  <c r="E21" i="24" s="1"/>
  <c r="P48" i="24"/>
  <c r="S48" i="24" s="1"/>
  <c r="T48" i="24" s="1"/>
  <c r="O47" i="24" s="1"/>
  <c r="P47" i="24" s="1"/>
  <c r="S47" i="24" s="1"/>
  <c r="T47" i="24" s="1"/>
  <c r="O46" i="24" s="1"/>
  <c r="P46" i="24" s="1"/>
  <c r="S46" i="24" s="1"/>
  <c r="T46" i="24" s="1"/>
  <c r="O45" i="24" s="1"/>
  <c r="P45" i="24" s="1"/>
  <c r="S45" i="24" s="1"/>
  <c r="T45" i="24" s="1"/>
  <c r="O44" i="24" s="1"/>
  <c r="P44" i="24" s="1"/>
  <c r="S44" i="24" s="1"/>
  <c r="T44" i="24" s="1"/>
  <c r="O43" i="24" s="1"/>
  <c r="P43" i="24" s="1"/>
  <c r="S43" i="24" s="1"/>
  <c r="T43" i="24" s="1"/>
  <c r="O42" i="24" s="1"/>
  <c r="P42" i="24" s="1"/>
  <c r="S42" i="24" s="1"/>
  <c r="T42" i="24" s="1"/>
  <c r="O41" i="24" s="1"/>
  <c r="P41" i="24" s="1"/>
  <c r="S41" i="24" s="1"/>
  <c r="T41" i="24" s="1"/>
  <c r="O40" i="24" s="1"/>
  <c r="P40" i="24" s="1"/>
  <c r="S40" i="24" s="1"/>
  <c r="T40" i="24" s="1"/>
  <c r="O39" i="24" s="1"/>
  <c r="P39" i="24" s="1"/>
  <c r="S39" i="24" s="1"/>
  <c r="T39" i="24" s="1"/>
  <c r="O38" i="24" s="1"/>
  <c r="P38" i="24" s="1"/>
  <c r="S38" i="24" s="1"/>
  <c r="T38" i="24" s="1"/>
  <c r="O37" i="24" s="1"/>
  <c r="P37" i="24" s="1"/>
  <c r="S37" i="24" s="1"/>
  <c r="T37" i="24" s="1"/>
  <c r="O36" i="24" s="1"/>
  <c r="P36" i="24" s="1"/>
  <c r="S36" i="24" s="1"/>
  <c r="T36" i="24" s="1"/>
  <c r="O35" i="24" s="1"/>
  <c r="P35" i="24" s="1"/>
  <c r="S35" i="24" s="1"/>
  <c r="T35" i="24" s="1"/>
  <c r="C36" i="24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M47" i="24" s="1"/>
  <c r="M46" i="24" s="1"/>
  <c r="M45" i="24" s="1"/>
  <c r="M44" i="24" s="1"/>
  <c r="M43" i="24" s="1"/>
  <c r="M42" i="24" s="1"/>
  <c r="M41" i="24" s="1"/>
  <c r="M40" i="24" s="1"/>
  <c r="M39" i="24" s="1"/>
  <c r="M38" i="24" s="1"/>
  <c r="M37" i="24" s="1"/>
  <c r="M36" i="24" s="1"/>
  <c r="M35" i="24" s="1"/>
  <c r="P33" i="24"/>
  <c r="S33" i="24" s="1"/>
  <c r="T33" i="24" s="1"/>
  <c r="O32" i="24" s="1"/>
  <c r="P32" i="24" s="1"/>
  <c r="S32" i="24" s="1"/>
  <c r="T32" i="24" s="1"/>
  <c r="O31" i="24" s="1"/>
  <c r="P31" i="24" s="1"/>
  <c r="S31" i="24" s="1"/>
  <c r="T31" i="24" s="1"/>
  <c r="O30" i="24" s="1"/>
  <c r="P30" i="24" s="1"/>
  <c r="S30" i="24" s="1"/>
  <c r="T30" i="24" s="1"/>
  <c r="O29" i="24" s="1"/>
  <c r="P29" i="24" s="1"/>
  <c r="S29" i="24" s="1"/>
  <c r="T29" i="24" s="1"/>
  <c r="O28" i="24" s="1"/>
  <c r="P28" i="24" s="1"/>
  <c r="S28" i="24" s="1"/>
  <c r="T28" i="24" s="1"/>
  <c r="O27" i="24" s="1"/>
  <c r="P27" i="24" s="1"/>
  <c r="S27" i="24" s="1"/>
  <c r="T27" i="24" s="1"/>
  <c r="O26" i="24" s="1"/>
  <c r="P26" i="24" s="1"/>
  <c r="S26" i="24" s="1"/>
  <c r="T26" i="24" s="1"/>
  <c r="O25" i="24" s="1"/>
  <c r="P25" i="24" s="1"/>
  <c r="S25" i="24" s="1"/>
  <c r="T25" i="24" s="1"/>
  <c r="O24" i="24" s="1"/>
  <c r="P24" i="24" s="1"/>
  <c r="S24" i="24" s="1"/>
  <c r="T24" i="24" s="1"/>
  <c r="O23" i="24" s="1"/>
  <c r="P23" i="24" s="1"/>
  <c r="S23" i="24" s="1"/>
  <c r="T23" i="24" s="1"/>
  <c r="O22" i="24" s="1"/>
  <c r="P22" i="24" s="1"/>
  <c r="S22" i="24" s="1"/>
  <c r="T22" i="24" s="1"/>
  <c r="O21" i="24" s="1"/>
  <c r="P21" i="24" s="1"/>
  <c r="S21" i="24" s="1"/>
  <c r="T21" i="24" s="1"/>
  <c r="O20" i="24" s="1"/>
  <c r="P20" i="24" s="1"/>
  <c r="S20" i="24" s="1"/>
  <c r="T20" i="24" s="1"/>
  <c r="C21" i="24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M32" i="24" s="1"/>
  <c r="M31" i="24" s="1"/>
  <c r="M30" i="24" s="1"/>
  <c r="M29" i="24" s="1"/>
  <c r="M28" i="24" s="1"/>
  <c r="M27" i="24" s="1"/>
  <c r="M26" i="24" s="1"/>
  <c r="M25" i="24" s="1"/>
  <c r="M24" i="24" s="1"/>
  <c r="M23" i="24" s="1"/>
  <c r="M22" i="24" s="1"/>
  <c r="M21" i="24" s="1"/>
  <c r="M20" i="24" s="1"/>
  <c r="F36" i="24" l="1"/>
  <c r="I36" i="24" s="1"/>
  <c r="J36" i="24" s="1"/>
  <c r="E37" i="24" s="1"/>
  <c r="F21" i="24"/>
  <c r="I21" i="24" s="1"/>
  <c r="J21" i="24" s="1"/>
  <c r="E22" i="24" s="1"/>
  <c r="P18" i="24"/>
  <c r="S18" i="24" s="1"/>
  <c r="T18" i="24" s="1"/>
  <c r="O17" i="24" s="1"/>
  <c r="P17" i="24" s="1"/>
  <c r="F37" i="24" l="1"/>
  <c r="I37" i="24" s="1"/>
  <c r="J37" i="24" s="1"/>
  <c r="E38" i="24" s="1"/>
  <c r="D37" i="24"/>
  <c r="F22" i="24"/>
  <c r="I22" i="24" s="1"/>
  <c r="J22" i="24" s="1"/>
  <c r="E23" i="24" s="1"/>
  <c r="D22" i="24"/>
  <c r="C6" i="24"/>
  <c r="F38" i="24" l="1"/>
  <c r="I38" i="24" s="1"/>
  <c r="J38" i="24" s="1"/>
  <c r="E39" i="24" s="1"/>
  <c r="D38" i="24"/>
  <c r="F23" i="24"/>
  <c r="I23" i="24" s="1"/>
  <c r="J23" i="24" s="1"/>
  <c r="E24" i="24" s="1"/>
  <c r="D23" i="24"/>
  <c r="I5" i="24"/>
  <c r="J5" i="24" s="1"/>
  <c r="E6" i="24" s="1"/>
  <c r="C7" i="24"/>
  <c r="F39" i="24" l="1"/>
  <c r="I39" i="24" s="1"/>
  <c r="J39" i="24" s="1"/>
  <c r="E40" i="24" s="1"/>
  <c r="D39" i="24"/>
  <c r="D24" i="24"/>
  <c r="F24" i="24"/>
  <c r="I24" i="24" s="1"/>
  <c r="J24" i="24" s="1"/>
  <c r="E25" i="24" s="1"/>
  <c r="D6" i="24"/>
  <c r="F6" i="24"/>
  <c r="I6" i="24" s="1"/>
  <c r="J6" i="24" s="1"/>
  <c r="C8" i="24"/>
  <c r="D25" i="24" l="1"/>
  <c r="F40" i="24"/>
  <c r="I40" i="24" s="1"/>
  <c r="J40" i="24" s="1"/>
  <c r="E41" i="24" s="1"/>
  <c r="D40" i="24"/>
  <c r="F25" i="24"/>
  <c r="I25" i="24" s="1"/>
  <c r="J25" i="24" s="1"/>
  <c r="E26" i="24" s="1"/>
  <c r="E7" i="24"/>
  <c r="C9" i="24"/>
  <c r="D26" i="24" l="1"/>
  <c r="F41" i="24"/>
  <c r="I41" i="24" s="1"/>
  <c r="J41" i="24" s="1"/>
  <c r="E42" i="24" s="1"/>
  <c r="D41" i="24"/>
  <c r="F26" i="24"/>
  <c r="I26" i="24" s="1"/>
  <c r="J26" i="24" s="1"/>
  <c r="E27" i="24" s="1"/>
  <c r="C10" i="24"/>
  <c r="D7" i="24"/>
  <c r="F7" i="24"/>
  <c r="I7" i="24" s="1"/>
  <c r="J7" i="24" s="1"/>
  <c r="E8" i="24" s="1"/>
  <c r="D27" i="24" l="1"/>
  <c r="F42" i="24"/>
  <c r="I42" i="24" s="1"/>
  <c r="J42" i="24" s="1"/>
  <c r="E43" i="24" s="1"/>
  <c r="D42" i="24"/>
  <c r="F27" i="24"/>
  <c r="I27" i="24" s="1"/>
  <c r="J27" i="24" s="1"/>
  <c r="E28" i="24" s="1"/>
  <c r="F28" i="24" s="1"/>
  <c r="I28" i="24" s="1"/>
  <c r="J28" i="24" s="1"/>
  <c r="E29" i="24" s="1"/>
  <c r="D8" i="24"/>
  <c r="F8" i="24"/>
  <c r="I8" i="24" s="1"/>
  <c r="J8" i="24" s="1"/>
  <c r="E9" i="24" s="1"/>
  <c r="C11" i="24"/>
  <c r="D28" i="24" l="1"/>
  <c r="D29" i="24" s="1"/>
  <c r="F43" i="24"/>
  <c r="I43" i="24" s="1"/>
  <c r="J43" i="24" s="1"/>
  <c r="E44" i="24" s="1"/>
  <c r="D43" i="24"/>
  <c r="F44" i="24"/>
  <c r="I44" i="24" s="1"/>
  <c r="J44" i="24" s="1"/>
  <c r="E45" i="24" s="1"/>
  <c r="F45" i="24" s="1"/>
  <c r="I45" i="24" s="1"/>
  <c r="J45" i="24" s="1"/>
  <c r="E46" i="24" s="1"/>
  <c r="F29" i="24"/>
  <c r="I29" i="24" s="1"/>
  <c r="J29" i="24" s="1"/>
  <c r="E30" i="24" s="1"/>
  <c r="C12" i="24"/>
  <c r="F9" i="24"/>
  <c r="I9" i="24" s="1"/>
  <c r="J9" i="24" s="1"/>
  <c r="E10" i="24" s="1"/>
  <c r="D9" i="24"/>
  <c r="D44" i="24" l="1"/>
  <c r="D45" i="24" s="1"/>
  <c r="D46" i="24" s="1"/>
  <c r="F30" i="24"/>
  <c r="I30" i="24" s="1"/>
  <c r="J30" i="24" s="1"/>
  <c r="E31" i="24" s="1"/>
  <c r="F31" i="24" s="1"/>
  <c r="I31" i="24" s="1"/>
  <c r="J31" i="24" s="1"/>
  <c r="E32" i="24" s="1"/>
  <c r="D30" i="24"/>
  <c r="F46" i="24"/>
  <c r="I46" i="24" s="1"/>
  <c r="J46" i="24" s="1"/>
  <c r="E47" i="24" s="1"/>
  <c r="C13" i="24"/>
  <c r="C14" i="24" s="1"/>
  <c r="C15" i="24" s="1"/>
  <c r="C16" i="24" s="1"/>
  <c r="C17" i="24" s="1"/>
  <c r="C18" i="24" s="1"/>
  <c r="M17" i="24" s="1"/>
  <c r="M16" i="24" s="1"/>
  <c r="M15" i="24" s="1"/>
  <c r="M14" i="24" s="1"/>
  <c r="M13" i="24" s="1"/>
  <c r="M12" i="24" s="1"/>
  <c r="M11" i="24" s="1"/>
  <c r="M10" i="24" s="1"/>
  <c r="M9" i="24" s="1"/>
  <c r="M8" i="24" s="1"/>
  <c r="M7" i="24" s="1"/>
  <c r="M6" i="24" s="1"/>
  <c r="D10" i="24"/>
  <c r="F10" i="24"/>
  <c r="I10" i="24" s="1"/>
  <c r="J10" i="24" s="1"/>
  <c r="E11" i="24" s="1"/>
  <c r="D47" i="24" l="1"/>
  <c r="D31" i="24"/>
  <c r="D32" i="24" s="1"/>
  <c r="F47" i="24"/>
  <c r="I47" i="24" s="1"/>
  <c r="J47" i="24" s="1"/>
  <c r="E48" i="24" s="1"/>
  <c r="D48" i="24" s="1"/>
  <c r="F32" i="24"/>
  <c r="I32" i="24" s="1"/>
  <c r="J32" i="24" s="1"/>
  <c r="E33" i="24" s="1"/>
  <c r="D11" i="24"/>
  <c r="F11" i="24"/>
  <c r="I11" i="24" s="1"/>
  <c r="J11" i="24" s="1"/>
  <c r="E12" i="24" s="1"/>
  <c r="D33" i="24" l="1"/>
  <c r="F48" i="24"/>
  <c r="F33" i="24"/>
  <c r="D12" i="24"/>
  <c r="F12" i="24"/>
  <c r="I12" i="24" s="1"/>
  <c r="J12" i="24" s="1"/>
  <c r="E13" i="24" l="1"/>
  <c r="F13" i="24" s="1"/>
  <c r="I13" i="24" l="1"/>
  <c r="J13" i="24" s="1"/>
  <c r="E14" i="24" s="1"/>
  <c r="F14" i="24" s="1"/>
  <c r="I14" i="24" s="1"/>
  <c r="J14" i="24" s="1"/>
  <c r="E15" i="24" s="1"/>
  <c r="F15" i="24" s="1"/>
  <c r="I15" i="24" s="1"/>
  <c r="J15" i="24" s="1"/>
  <c r="E16" i="24" s="1"/>
  <c r="F16" i="24" s="1"/>
  <c r="I16" i="24" s="1"/>
  <c r="J16" i="24" s="1"/>
  <c r="D14" i="24" l="1"/>
  <c r="D16" i="24" s="1"/>
  <c r="E17" i="24" l="1"/>
  <c r="D17" i="24" l="1"/>
  <c r="F17" i="24"/>
  <c r="I17" i="24" l="1"/>
  <c r="J17" i="24" s="1"/>
  <c r="E18" i="24" s="1"/>
  <c r="F18" i="24" s="1"/>
  <c r="D18" i="24" l="1"/>
  <c r="S17" i="24" l="1"/>
  <c r="T17" i="24" l="1"/>
  <c r="O16" i="24" s="1"/>
  <c r="P16" i="24" s="1"/>
  <c r="S16" i="24" s="1"/>
  <c r="T16" i="24" s="1"/>
  <c r="O15" i="24" s="1"/>
  <c r="P15" i="24" s="1"/>
  <c r="S15" i="24" s="1"/>
  <c r="T15" i="24" s="1"/>
  <c r="O14" i="24" s="1"/>
  <c r="P14" i="24" l="1"/>
  <c r="S14" i="24" s="1"/>
  <c r="T14" i="24" s="1"/>
  <c r="O13" i="24" s="1"/>
  <c r="P13" i="24" l="1"/>
  <c r="S13" i="24" s="1"/>
  <c r="T13" i="24" s="1"/>
  <c r="O12" i="24" s="1"/>
  <c r="P12" i="24" l="1"/>
  <c r="S12" i="24" s="1"/>
  <c r="T12" i="24" s="1"/>
  <c r="O11" i="24" s="1"/>
  <c r="P11" i="24" l="1"/>
  <c r="S11" i="24" s="1"/>
  <c r="T11" i="24" s="1"/>
  <c r="O10" i="24" s="1"/>
  <c r="P10" i="24" l="1"/>
  <c r="S10" i="24" s="1"/>
  <c r="T10" i="24" s="1"/>
  <c r="O9" i="24" s="1"/>
  <c r="P9" i="24" l="1"/>
  <c r="S9" i="24" s="1"/>
  <c r="T9" i="24" s="1"/>
  <c r="O8" i="24" s="1"/>
  <c r="P8" i="24" l="1"/>
  <c r="S8" i="24" s="1"/>
  <c r="T8" i="24" s="1"/>
  <c r="O7" i="24" s="1"/>
  <c r="P7" i="24" l="1"/>
  <c r="S7" i="24" s="1"/>
  <c r="T7" i="24" s="1"/>
  <c r="O6" i="24" s="1"/>
  <c r="M5" i="24"/>
  <c r="P6" i="24" l="1"/>
  <c r="S6" i="24" s="1"/>
  <c r="T6" i="24" s="1"/>
  <c r="O5" i="24" l="1"/>
  <c r="P5" i="24" s="1"/>
  <c r="S5" i="24" s="1"/>
  <c r="T5" i="24" s="1"/>
</calcChain>
</file>

<file path=xl/sharedStrings.xml><?xml version="1.0" encoding="utf-8"?>
<sst xmlns="http://schemas.openxmlformats.org/spreadsheetml/2006/main" count="59" uniqueCount="25">
  <si>
    <t>Час в дорзі, хв</t>
  </si>
  <si>
    <t>Віддаль, км</t>
  </si>
  <si>
    <t>Рейс №</t>
  </si>
  <si>
    <t>Зупинки</t>
  </si>
  <si>
    <t>прибут., год.хв</t>
  </si>
  <si>
    <t>стоянка, хв</t>
  </si>
  <si>
    <t>відправл. год.хв</t>
  </si>
  <si>
    <t>РОЗКЛАД</t>
  </si>
  <si>
    <t>руху автобуса на маршруті</t>
  </si>
  <si>
    <t>Кривотули
перехрестя</t>
  </si>
  <si>
    <t>Одаї</t>
  </si>
  <si>
    <t>Хомяківка</t>
  </si>
  <si>
    <t>Тисмениця
центр зайнятості</t>
  </si>
  <si>
    <t>Угорники</t>
  </si>
  <si>
    <t>Епіцентр</t>
  </si>
  <si>
    <t>Віддаль між зупинк, км</t>
  </si>
  <si>
    <t>Івасюка церква</t>
  </si>
  <si>
    <t>Івасюка початок</t>
  </si>
  <si>
    <t>Марківці центр</t>
  </si>
  <si>
    <t>Тисмениця центр</t>
  </si>
  <si>
    <t>Отинія автостанція</t>
  </si>
  <si>
    <t>Отинія Лебідь</t>
  </si>
  <si>
    <t>Тисмениця кільце</t>
  </si>
  <si>
    <t>ВО Карпати</t>
  </si>
  <si>
    <t>Отинія - ВО Карпати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</si>
</sst>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family val="2"/>
      <charset val="204"/>
    </font>
    <font>
      <vertAlign val="superscript"/>
      <sz val="12"/>
      <name val="Arial Cyr"/>
      <family val="2"/>
      <charset val="204"/>
    </font>
    <font>
      <sz val="8"/>
      <name val="Arial Narrow"/>
      <family val="2"/>
      <charset val="204"/>
    </font>
    <font>
      <i/>
      <sz val="12"/>
      <name val="Times New Roman"/>
      <family val="1"/>
      <charset val="204"/>
    </font>
    <font>
      <vertAlign val="superscript"/>
      <sz val="12"/>
      <name val="Arial Narrow"/>
      <family val="2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name val="Arial Narrow"/>
      <family val="2"/>
      <charset val="204"/>
    </font>
    <font>
      <sz val="12"/>
      <name val="Arial Narrow"/>
      <family val="2"/>
      <charset val="204"/>
    </font>
    <font>
      <sz val="11"/>
      <name val="Cambria"/>
      <family val="1"/>
      <charset val="204"/>
      <scheme val="major"/>
    </font>
    <font>
      <sz val="11"/>
      <color theme="0"/>
      <name val="Times New Roman"/>
      <family val="1"/>
      <charset val="204"/>
    </font>
    <font>
      <vertAlign val="superscript"/>
      <sz val="12"/>
      <color theme="0"/>
      <name val="Arial Cyr"/>
      <family val="2"/>
      <charset val="204"/>
    </font>
    <font>
      <vertAlign val="superscript"/>
      <sz val="12"/>
      <color theme="0"/>
      <name val="Arial Narrow"/>
      <family val="2"/>
      <charset val="204"/>
    </font>
    <font>
      <sz val="8"/>
      <color theme="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1" fontId="0" fillId="0" borderId="0"/>
  </cellStyleXfs>
  <cellXfs count="46">
    <xf numFmtId="1" fontId="0" fillId="0" borderId="0" xfId="0"/>
    <xf numFmtId="1" fontId="4" fillId="0" borderId="1" xfId="0" applyFont="1" applyBorder="1" applyAlignment="1">
      <alignment horizontal="center"/>
    </xf>
    <xf numFmtId="1" fontId="0" fillId="0" borderId="0" xfId="0" applyAlignment="1">
      <alignment horizontal="center"/>
    </xf>
    <xf numFmtId="1" fontId="5" fillId="0" borderId="0" xfId="0" applyFont="1"/>
    <xf numFmtId="1" fontId="8" fillId="0" borderId="1" xfId="0" applyNumberFormat="1" applyFont="1" applyBorder="1" applyAlignment="1">
      <alignment horizontal="center"/>
    </xf>
    <xf numFmtId="1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center" vertical="center" textRotation="90" wrapText="1"/>
    </xf>
    <xf numFmtId="164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0" fillId="0" borderId="0" xfId="0" applyProtection="1">
      <protection locked="0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1" fontId="1" fillId="0" borderId="0" xfId="0" applyFont="1"/>
    <xf numFmtId="1" fontId="6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Font="1" applyBorder="1" applyAlignment="1">
      <alignment horizontal="center"/>
    </xf>
    <xf numFmtId="1" fontId="14" fillId="0" borderId="1" xfId="0" applyFont="1" applyBorder="1" applyAlignment="1">
      <alignment horizontal="center" wrapText="1"/>
    </xf>
    <xf numFmtId="1" fontId="4" fillId="0" borderId="1" xfId="0" applyFont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/>
    <xf numFmtId="1" fontId="13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left"/>
    </xf>
    <xf numFmtId="1" fontId="4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left"/>
    </xf>
    <xf numFmtId="1" fontId="14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left"/>
    </xf>
    <xf numFmtId="1" fontId="14" fillId="2" borderId="1" xfId="0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right"/>
    </xf>
    <xf numFmtId="1" fontId="16" fillId="0" borderId="1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center"/>
    </xf>
    <xf numFmtId="1" fontId="9" fillId="0" borderId="2" xfId="0" applyFont="1" applyBorder="1" applyAlignment="1">
      <alignment horizontal="left"/>
    </xf>
    <xf numFmtId="1" fontId="4" fillId="0" borderId="1" xfId="0" applyFont="1" applyBorder="1" applyAlignment="1">
      <alignment horizontal="center" vertical="center" textRotation="90" wrapText="1"/>
    </xf>
    <xf numFmtId="1" fontId="4" fillId="0" borderId="1" xfId="0" applyFont="1" applyBorder="1" applyAlignment="1">
      <alignment horizontal="center" vertical="center" wrapText="1"/>
    </xf>
    <xf numFmtId="1" fontId="0" fillId="0" borderId="1" xfId="0" applyBorder="1" applyAlignment="1">
      <alignment horizontal="center" vertical="center" textRotation="90" wrapText="1"/>
    </xf>
    <xf numFmtId="1" fontId="2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D14" zoomScaleNormal="100" workbookViewId="0">
      <selection activeCell="Z41" sqref="Z41"/>
    </sheetView>
  </sheetViews>
  <sheetFormatPr defaultRowHeight="14.25" x14ac:dyDescent="0.2"/>
  <cols>
    <col min="1" max="2" width="4.75" hidden="1" customWidth="1"/>
    <col min="3" max="3" width="5" hidden="1" customWidth="1"/>
    <col min="4" max="4" width="3.125" customWidth="1"/>
    <col min="5" max="5" width="2.875" hidden="1" customWidth="1"/>
    <col min="6" max="6" width="2.75" customWidth="1"/>
    <col min="7" max="7" width="3.625" customWidth="1"/>
    <col min="8" max="8" width="3.5" customWidth="1"/>
    <col min="9" max="9" width="2.875" hidden="1" customWidth="1"/>
    <col min="10" max="10" width="2.875" customWidth="1"/>
    <col min="11" max="11" width="19.125" customWidth="1"/>
    <col min="12" max="12" width="3.5" hidden="1" customWidth="1"/>
    <col min="13" max="13" width="3.875" hidden="1" customWidth="1"/>
    <col min="14" max="14" width="3" customWidth="1"/>
    <col min="15" max="15" width="3.25" hidden="1" customWidth="1"/>
    <col min="16" max="16" width="2.5" customWidth="1"/>
    <col min="17" max="17" width="3.5" customWidth="1"/>
    <col min="18" max="18" width="3.125" customWidth="1"/>
    <col min="19" max="19" width="2.625" hidden="1" customWidth="1"/>
    <col min="20" max="20" width="2.5" customWidth="1"/>
  </cols>
  <sheetData>
    <row r="1" spans="1:22" ht="18.75" x14ac:dyDescent="0.3">
      <c r="C1" s="2"/>
      <c r="G1" s="3"/>
      <c r="H1" s="3"/>
      <c r="I1" s="3"/>
      <c r="J1" s="3"/>
      <c r="K1" s="2" t="s">
        <v>7</v>
      </c>
      <c r="L1" s="5"/>
      <c r="Q1" s="6"/>
    </row>
    <row r="2" spans="1:22" ht="15.75" x14ac:dyDescent="0.25">
      <c r="A2" s="7" t="s">
        <v>8</v>
      </c>
      <c r="B2" s="7"/>
      <c r="C2" s="15"/>
      <c r="D2" s="15"/>
      <c r="E2" s="15"/>
      <c r="F2" s="15"/>
      <c r="G2" s="15"/>
      <c r="H2" s="15"/>
      <c r="I2" s="15"/>
      <c r="J2" s="15"/>
      <c r="K2" s="41" t="s">
        <v>24</v>
      </c>
      <c r="L2" s="41"/>
      <c r="M2" s="41"/>
      <c r="N2" s="41"/>
      <c r="O2" s="41"/>
      <c r="P2" s="41"/>
      <c r="Q2" s="41"/>
      <c r="R2" s="41"/>
      <c r="S2" s="41"/>
      <c r="T2" s="41"/>
    </row>
    <row r="3" spans="1:22" ht="14.25" customHeight="1" x14ac:dyDescent="0.2">
      <c r="A3" s="42" t="s">
        <v>0</v>
      </c>
      <c r="B3" s="42" t="s">
        <v>15</v>
      </c>
      <c r="C3" s="42" t="s">
        <v>1</v>
      </c>
      <c r="D3" s="43" t="s">
        <v>2</v>
      </c>
      <c r="E3" s="43"/>
      <c r="F3" s="43"/>
      <c r="G3" s="43"/>
      <c r="H3" s="43"/>
      <c r="I3" s="43"/>
      <c r="J3" s="43"/>
      <c r="K3" s="45" t="s">
        <v>3</v>
      </c>
      <c r="L3" s="42" t="s">
        <v>0</v>
      </c>
      <c r="M3" s="42" t="s">
        <v>1</v>
      </c>
      <c r="N3" s="43" t="s">
        <v>2</v>
      </c>
      <c r="O3" s="43"/>
      <c r="P3" s="43"/>
      <c r="Q3" s="43"/>
      <c r="R3" s="43"/>
      <c r="S3" s="43"/>
      <c r="T3" s="43"/>
    </row>
    <row r="4" spans="1:22" ht="41.25" customHeight="1" x14ac:dyDescent="0.2">
      <c r="A4" s="44"/>
      <c r="B4" s="44"/>
      <c r="C4" s="44"/>
      <c r="D4" s="42" t="s">
        <v>4</v>
      </c>
      <c r="E4" s="42"/>
      <c r="F4" s="42"/>
      <c r="G4" s="23" t="s">
        <v>5</v>
      </c>
      <c r="H4" s="42" t="s">
        <v>6</v>
      </c>
      <c r="I4" s="42"/>
      <c r="J4" s="42"/>
      <c r="K4" s="45"/>
      <c r="L4" s="42"/>
      <c r="M4" s="42"/>
      <c r="N4" s="42" t="s">
        <v>4</v>
      </c>
      <c r="O4" s="42"/>
      <c r="P4" s="23"/>
      <c r="Q4" s="8" t="s">
        <v>5</v>
      </c>
      <c r="R4" s="42" t="s">
        <v>6</v>
      </c>
      <c r="S4" s="42"/>
      <c r="T4" s="42"/>
      <c r="V4" s="11"/>
    </row>
    <row r="5" spans="1:22" ht="19.5" x14ac:dyDescent="0.3">
      <c r="A5" s="4">
        <v>0</v>
      </c>
      <c r="B5" s="10">
        <v>3</v>
      </c>
      <c r="C5" s="10">
        <v>0</v>
      </c>
      <c r="D5" s="14">
        <v>5</v>
      </c>
      <c r="E5" s="20">
        <v>25</v>
      </c>
      <c r="F5" s="17">
        <f>E5</f>
        <v>25</v>
      </c>
      <c r="G5" s="1">
        <v>5</v>
      </c>
      <c r="H5" s="12">
        <v>5</v>
      </c>
      <c r="I5" s="18">
        <f t="shared" ref="I5:I17" si="0">F5+G5</f>
        <v>30</v>
      </c>
      <c r="J5" s="17">
        <f t="shared" ref="J5:J17" si="1">IF(I5&lt;60,I5,IF(I5&gt;=60,I5-60))</f>
        <v>30</v>
      </c>
      <c r="K5" s="22" t="s">
        <v>21</v>
      </c>
      <c r="L5" s="4">
        <v>1</v>
      </c>
      <c r="M5" s="9">
        <f t="shared" ref="M5:M17" si="2">M6+(C6-C5)</f>
        <v>43.6</v>
      </c>
      <c r="N5" s="13">
        <v>8</v>
      </c>
      <c r="O5" s="18">
        <f t="shared" ref="O5:O17" si="3">T6+L5</f>
        <v>15</v>
      </c>
      <c r="P5" s="17">
        <f t="shared" ref="P5:P18" si="4">IF(O5&lt;60,O5,IF(O5&gt;=60,O5-60))</f>
        <v>15</v>
      </c>
      <c r="Q5" s="16">
        <v>5</v>
      </c>
      <c r="R5" s="12">
        <v>8</v>
      </c>
      <c r="S5" s="19">
        <f t="shared" ref="S5:S18" si="5">P5+Q5</f>
        <v>20</v>
      </c>
      <c r="T5" s="17">
        <f t="shared" ref="T5:T18" si="6">IF(S5&lt;60,S5,IF(S5&gt;=60,S5-60))</f>
        <v>20</v>
      </c>
    </row>
    <row r="6" spans="1:22" ht="19.5" x14ac:dyDescent="0.3">
      <c r="A6" s="4">
        <v>1</v>
      </c>
      <c r="B6" s="10">
        <v>1.6</v>
      </c>
      <c r="C6" s="10">
        <f t="shared" ref="C6:C18" si="7">C5+B6</f>
        <v>1.6</v>
      </c>
      <c r="D6" s="14">
        <f t="shared" ref="D6:D18" si="8">IF(E6&lt;60,D5,IF(E6&gt;=60,D5+1))</f>
        <v>5</v>
      </c>
      <c r="E6" s="20">
        <f>J5+A6</f>
        <v>31</v>
      </c>
      <c r="F6" s="17">
        <f t="shared" ref="F6:F18" si="9">IF(E6&lt;60,E6,IF(E6&gt;=60,E6-60))</f>
        <v>31</v>
      </c>
      <c r="G6" s="1">
        <v>1</v>
      </c>
      <c r="H6" s="12">
        <v>5</v>
      </c>
      <c r="I6" s="18">
        <f t="shared" si="0"/>
        <v>32</v>
      </c>
      <c r="J6" s="17">
        <f t="shared" si="1"/>
        <v>32</v>
      </c>
      <c r="K6" s="22" t="s">
        <v>20</v>
      </c>
      <c r="L6" s="4">
        <v>2</v>
      </c>
      <c r="M6" s="9">
        <f t="shared" si="2"/>
        <v>42</v>
      </c>
      <c r="N6" s="13">
        <v>8</v>
      </c>
      <c r="O6" s="18">
        <f t="shared" si="3"/>
        <v>13</v>
      </c>
      <c r="P6" s="17">
        <f t="shared" si="4"/>
        <v>13</v>
      </c>
      <c r="Q6" s="16">
        <v>1</v>
      </c>
      <c r="R6" s="12">
        <v>8</v>
      </c>
      <c r="S6" s="19">
        <f t="shared" si="5"/>
        <v>14</v>
      </c>
      <c r="T6" s="17">
        <f t="shared" si="6"/>
        <v>14</v>
      </c>
    </row>
    <row r="7" spans="1:22" ht="30" x14ac:dyDescent="0.3">
      <c r="A7" s="4">
        <v>2</v>
      </c>
      <c r="B7" s="10">
        <v>5</v>
      </c>
      <c r="C7" s="10">
        <f t="shared" si="7"/>
        <v>6.6</v>
      </c>
      <c r="D7" s="14">
        <f t="shared" si="8"/>
        <v>5</v>
      </c>
      <c r="E7" s="20">
        <f t="shared" ref="E7:E18" si="10">J6+A7</f>
        <v>34</v>
      </c>
      <c r="F7" s="17">
        <f t="shared" si="9"/>
        <v>34</v>
      </c>
      <c r="G7" s="1">
        <v>1</v>
      </c>
      <c r="H7" s="12">
        <v>5</v>
      </c>
      <c r="I7" s="18">
        <f t="shared" si="0"/>
        <v>35</v>
      </c>
      <c r="J7" s="17">
        <f t="shared" si="1"/>
        <v>35</v>
      </c>
      <c r="K7" s="22" t="s">
        <v>9</v>
      </c>
      <c r="L7" s="4">
        <v>4</v>
      </c>
      <c r="M7" s="9">
        <f t="shared" si="2"/>
        <v>37</v>
      </c>
      <c r="N7" s="13">
        <v>8</v>
      </c>
      <c r="O7" s="18">
        <f t="shared" si="3"/>
        <v>10</v>
      </c>
      <c r="P7" s="17">
        <f t="shared" si="4"/>
        <v>10</v>
      </c>
      <c r="Q7" s="16">
        <v>1</v>
      </c>
      <c r="R7" s="12">
        <v>8</v>
      </c>
      <c r="S7" s="19">
        <f t="shared" si="5"/>
        <v>11</v>
      </c>
      <c r="T7" s="17">
        <f t="shared" si="6"/>
        <v>11</v>
      </c>
    </row>
    <row r="8" spans="1:22" ht="19.5" x14ac:dyDescent="0.3">
      <c r="A8" s="4">
        <v>4</v>
      </c>
      <c r="B8" s="10">
        <v>5</v>
      </c>
      <c r="C8" s="10">
        <f t="shared" si="7"/>
        <v>11.6</v>
      </c>
      <c r="D8" s="14">
        <f t="shared" si="8"/>
        <v>5</v>
      </c>
      <c r="E8" s="20">
        <f t="shared" si="10"/>
        <v>39</v>
      </c>
      <c r="F8" s="17">
        <f t="shared" si="9"/>
        <v>39</v>
      </c>
      <c r="G8" s="1">
        <v>1</v>
      </c>
      <c r="H8" s="12">
        <v>5</v>
      </c>
      <c r="I8" s="18">
        <f t="shared" si="0"/>
        <v>40</v>
      </c>
      <c r="J8" s="17">
        <f t="shared" si="1"/>
        <v>40</v>
      </c>
      <c r="K8" s="22" t="s">
        <v>10</v>
      </c>
      <c r="L8" s="4">
        <v>4</v>
      </c>
      <c r="M8" s="9">
        <f t="shared" si="2"/>
        <v>32</v>
      </c>
      <c r="N8" s="13">
        <v>8</v>
      </c>
      <c r="O8" s="18">
        <f t="shared" si="3"/>
        <v>5</v>
      </c>
      <c r="P8" s="17">
        <f t="shared" si="4"/>
        <v>5</v>
      </c>
      <c r="Q8" s="16">
        <v>1</v>
      </c>
      <c r="R8" s="12">
        <v>8</v>
      </c>
      <c r="S8" s="19">
        <f t="shared" si="5"/>
        <v>6</v>
      </c>
      <c r="T8" s="17">
        <f t="shared" si="6"/>
        <v>6</v>
      </c>
    </row>
    <row r="9" spans="1:22" ht="19.5" x14ac:dyDescent="0.3">
      <c r="A9" s="4">
        <v>4</v>
      </c>
      <c r="B9" s="10">
        <v>4</v>
      </c>
      <c r="C9" s="10">
        <f t="shared" si="7"/>
        <v>15.6</v>
      </c>
      <c r="D9" s="14">
        <f t="shared" si="8"/>
        <v>5</v>
      </c>
      <c r="E9" s="20">
        <f t="shared" si="10"/>
        <v>44</v>
      </c>
      <c r="F9" s="17">
        <f t="shared" si="9"/>
        <v>44</v>
      </c>
      <c r="G9" s="1">
        <v>1</v>
      </c>
      <c r="H9" s="12">
        <v>5</v>
      </c>
      <c r="I9" s="18">
        <f t="shared" si="0"/>
        <v>45</v>
      </c>
      <c r="J9" s="17">
        <f t="shared" si="1"/>
        <v>45</v>
      </c>
      <c r="K9" s="22" t="s">
        <v>18</v>
      </c>
      <c r="L9" s="4">
        <v>4</v>
      </c>
      <c r="M9" s="9">
        <f t="shared" si="2"/>
        <v>28</v>
      </c>
      <c r="N9" s="13">
        <v>8</v>
      </c>
      <c r="O9" s="18">
        <f t="shared" si="3"/>
        <v>60</v>
      </c>
      <c r="P9" s="17">
        <f t="shared" si="4"/>
        <v>0</v>
      </c>
      <c r="Q9" s="16">
        <v>1</v>
      </c>
      <c r="R9" s="12">
        <v>8</v>
      </c>
      <c r="S9" s="19">
        <f t="shared" si="5"/>
        <v>1</v>
      </c>
      <c r="T9" s="17">
        <f t="shared" si="6"/>
        <v>1</v>
      </c>
    </row>
    <row r="10" spans="1:22" ht="19.5" x14ac:dyDescent="0.3">
      <c r="A10" s="4">
        <v>4</v>
      </c>
      <c r="B10" s="10">
        <v>4.3</v>
      </c>
      <c r="C10" s="10">
        <f t="shared" si="7"/>
        <v>19.899999999999999</v>
      </c>
      <c r="D10" s="14">
        <f t="shared" si="8"/>
        <v>5</v>
      </c>
      <c r="E10" s="20">
        <f t="shared" si="10"/>
        <v>49</v>
      </c>
      <c r="F10" s="17">
        <f t="shared" si="9"/>
        <v>49</v>
      </c>
      <c r="G10" s="1">
        <v>1</v>
      </c>
      <c r="H10" s="12">
        <v>5</v>
      </c>
      <c r="I10" s="18">
        <f t="shared" si="0"/>
        <v>50</v>
      </c>
      <c r="J10" s="17">
        <f t="shared" si="1"/>
        <v>50</v>
      </c>
      <c r="K10" s="21" t="s">
        <v>11</v>
      </c>
      <c r="L10" s="4">
        <v>4</v>
      </c>
      <c r="M10" s="9">
        <f t="shared" si="2"/>
        <v>23.7</v>
      </c>
      <c r="N10" s="13">
        <v>7</v>
      </c>
      <c r="O10" s="18">
        <f t="shared" si="3"/>
        <v>55</v>
      </c>
      <c r="P10" s="17">
        <f t="shared" si="4"/>
        <v>55</v>
      </c>
      <c r="Q10" s="16">
        <v>1</v>
      </c>
      <c r="R10" s="12">
        <v>7</v>
      </c>
      <c r="S10" s="19">
        <f t="shared" si="5"/>
        <v>56</v>
      </c>
      <c r="T10" s="17">
        <f t="shared" si="6"/>
        <v>56</v>
      </c>
    </row>
    <row r="11" spans="1:22" ht="19.5" x14ac:dyDescent="0.3">
      <c r="A11" s="4">
        <v>4</v>
      </c>
      <c r="B11" s="10">
        <v>4.2</v>
      </c>
      <c r="C11" s="10">
        <f t="shared" si="7"/>
        <v>24.1</v>
      </c>
      <c r="D11" s="14">
        <f t="shared" si="8"/>
        <v>5</v>
      </c>
      <c r="E11" s="20">
        <f t="shared" si="10"/>
        <v>54</v>
      </c>
      <c r="F11" s="17">
        <f t="shared" si="9"/>
        <v>54</v>
      </c>
      <c r="G11" s="1">
        <v>1</v>
      </c>
      <c r="H11" s="12">
        <v>5</v>
      </c>
      <c r="I11" s="18">
        <f t="shared" si="0"/>
        <v>55</v>
      </c>
      <c r="J11" s="17">
        <f t="shared" si="1"/>
        <v>55</v>
      </c>
      <c r="K11" s="22" t="s">
        <v>22</v>
      </c>
      <c r="L11" s="4">
        <v>4</v>
      </c>
      <c r="M11" s="9">
        <f t="shared" si="2"/>
        <v>19.5</v>
      </c>
      <c r="N11" s="13">
        <v>7</v>
      </c>
      <c r="O11" s="18">
        <f t="shared" si="3"/>
        <v>50</v>
      </c>
      <c r="P11" s="17">
        <f t="shared" si="4"/>
        <v>50</v>
      </c>
      <c r="Q11" s="16">
        <v>1</v>
      </c>
      <c r="R11" s="12">
        <v>7</v>
      </c>
      <c r="S11" s="19">
        <f t="shared" si="5"/>
        <v>51</v>
      </c>
      <c r="T11" s="17">
        <f t="shared" si="6"/>
        <v>51</v>
      </c>
    </row>
    <row r="12" spans="1:22" ht="19.5" x14ac:dyDescent="0.3">
      <c r="A12" s="4">
        <v>4</v>
      </c>
      <c r="B12" s="10">
        <v>2</v>
      </c>
      <c r="C12" s="10">
        <f t="shared" si="7"/>
        <v>26.1</v>
      </c>
      <c r="D12" s="14">
        <f t="shared" si="8"/>
        <v>5</v>
      </c>
      <c r="E12" s="20">
        <f t="shared" si="10"/>
        <v>59</v>
      </c>
      <c r="F12" s="17">
        <f t="shared" si="9"/>
        <v>59</v>
      </c>
      <c r="G12" s="1">
        <v>1</v>
      </c>
      <c r="H12" s="12">
        <v>6</v>
      </c>
      <c r="I12" s="18">
        <f t="shared" si="0"/>
        <v>60</v>
      </c>
      <c r="J12" s="17">
        <f t="shared" si="1"/>
        <v>0</v>
      </c>
      <c r="K12" s="22" t="s">
        <v>19</v>
      </c>
      <c r="L12" s="4">
        <v>1</v>
      </c>
      <c r="M12" s="9">
        <f t="shared" si="2"/>
        <v>17.5</v>
      </c>
      <c r="N12" s="13">
        <v>7</v>
      </c>
      <c r="O12" s="18">
        <f t="shared" si="3"/>
        <v>45</v>
      </c>
      <c r="P12" s="17">
        <f t="shared" si="4"/>
        <v>45</v>
      </c>
      <c r="Q12" s="16">
        <v>1</v>
      </c>
      <c r="R12" s="12">
        <v>7</v>
      </c>
      <c r="S12" s="19">
        <f t="shared" si="5"/>
        <v>46</v>
      </c>
      <c r="T12" s="17">
        <f t="shared" si="6"/>
        <v>46</v>
      </c>
    </row>
    <row r="13" spans="1:22" ht="30" x14ac:dyDescent="0.3">
      <c r="A13" s="4">
        <v>1</v>
      </c>
      <c r="B13" s="10">
        <v>1.8</v>
      </c>
      <c r="C13" s="10">
        <f t="shared" si="7"/>
        <v>27.9</v>
      </c>
      <c r="D13" s="14">
        <v>6</v>
      </c>
      <c r="E13" s="20">
        <f t="shared" si="10"/>
        <v>1</v>
      </c>
      <c r="F13" s="17">
        <f t="shared" si="9"/>
        <v>1</v>
      </c>
      <c r="G13" s="1">
        <v>1</v>
      </c>
      <c r="H13" s="12">
        <v>6</v>
      </c>
      <c r="I13" s="18">
        <f t="shared" si="0"/>
        <v>2</v>
      </c>
      <c r="J13" s="17">
        <f t="shared" si="1"/>
        <v>2</v>
      </c>
      <c r="K13" s="22" t="s">
        <v>12</v>
      </c>
      <c r="L13" s="4">
        <v>5</v>
      </c>
      <c r="M13" s="9">
        <f t="shared" si="2"/>
        <v>15.7</v>
      </c>
      <c r="N13" s="13">
        <v>7</v>
      </c>
      <c r="O13" s="18">
        <f t="shared" si="3"/>
        <v>43</v>
      </c>
      <c r="P13" s="17">
        <f t="shared" si="4"/>
        <v>43</v>
      </c>
      <c r="Q13" s="16">
        <v>1</v>
      </c>
      <c r="R13" s="12">
        <v>7</v>
      </c>
      <c r="S13" s="19">
        <f t="shared" si="5"/>
        <v>44</v>
      </c>
      <c r="T13" s="17">
        <f t="shared" si="6"/>
        <v>44</v>
      </c>
    </row>
    <row r="14" spans="1:22" ht="19.5" x14ac:dyDescent="0.3">
      <c r="A14" s="4">
        <v>5</v>
      </c>
      <c r="B14" s="10">
        <v>6</v>
      </c>
      <c r="C14" s="10">
        <f t="shared" si="7"/>
        <v>33.9</v>
      </c>
      <c r="D14" s="14">
        <f t="shared" si="8"/>
        <v>6</v>
      </c>
      <c r="E14" s="20">
        <f t="shared" si="10"/>
        <v>7</v>
      </c>
      <c r="F14" s="17">
        <f t="shared" si="9"/>
        <v>7</v>
      </c>
      <c r="G14" s="1">
        <v>1</v>
      </c>
      <c r="H14" s="12">
        <v>6</v>
      </c>
      <c r="I14" s="18">
        <f t="shared" si="0"/>
        <v>8</v>
      </c>
      <c r="J14" s="17">
        <f t="shared" si="1"/>
        <v>8</v>
      </c>
      <c r="K14" s="22" t="s">
        <v>13</v>
      </c>
      <c r="L14" s="4">
        <v>2</v>
      </c>
      <c r="M14" s="9">
        <f t="shared" si="2"/>
        <v>9.6999999999999993</v>
      </c>
      <c r="N14" s="13">
        <v>7</v>
      </c>
      <c r="O14" s="18">
        <f t="shared" si="3"/>
        <v>37</v>
      </c>
      <c r="P14" s="17">
        <f t="shared" si="4"/>
        <v>37</v>
      </c>
      <c r="Q14" s="16">
        <v>1</v>
      </c>
      <c r="R14" s="12">
        <v>7</v>
      </c>
      <c r="S14" s="19">
        <f t="shared" si="5"/>
        <v>38</v>
      </c>
      <c r="T14" s="17">
        <f t="shared" si="6"/>
        <v>38</v>
      </c>
    </row>
    <row r="15" spans="1:22" ht="19.5" x14ac:dyDescent="0.3">
      <c r="A15" s="4">
        <v>2</v>
      </c>
      <c r="B15" s="10">
        <v>1.6</v>
      </c>
      <c r="C15" s="10">
        <f t="shared" si="7"/>
        <v>35.5</v>
      </c>
      <c r="D15" s="14"/>
      <c r="E15" s="20">
        <f t="shared" si="10"/>
        <v>10</v>
      </c>
      <c r="F15" s="17">
        <f t="shared" si="9"/>
        <v>10</v>
      </c>
      <c r="G15" s="1">
        <v>1</v>
      </c>
      <c r="H15" s="12">
        <v>6</v>
      </c>
      <c r="I15" s="18">
        <f t="shared" si="0"/>
        <v>11</v>
      </c>
      <c r="J15" s="17">
        <f t="shared" si="1"/>
        <v>11</v>
      </c>
      <c r="K15" s="22" t="s">
        <v>17</v>
      </c>
      <c r="L15" s="4">
        <v>1</v>
      </c>
      <c r="M15" s="9">
        <f t="shared" si="2"/>
        <v>8.1</v>
      </c>
      <c r="N15" s="13">
        <v>7</v>
      </c>
      <c r="O15" s="18">
        <f t="shared" si="3"/>
        <v>34</v>
      </c>
      <c r="P15" s="17">
        <f t="shared" si="4"/>
        <v>34</v>
      </c>
      <c r="Q15" s="16">
        <v>1</v>
      </c>
      <c r="R15" s="12">
        <v>7</v>
      </c>
      <c r="S15" s="19">
        <f t="shared" si="5"/>
        <v>35</v>
      </c>
      <c r="T15" s="17">
        <f t="shared" si="6"/>
        <v>35</v>
      </c>
    </row>
    <row r="16" spans="1:22" ht="19.5" x14ac:dyDescent="0.3">
      <c r="A16" s="4">
        <v>1</v>
      </c>
      <c r="B16" s="10">
        <v>1.8</v>
      </c>
      <c r="C16" s="10">
        <f t="shared" si="7"/>
        <v>37.299999999999997</v>
      </c>
      <c r="D16" s="14">
        <f>IF(E16&lt;60,D14,IF(E16&gt;=60,D14+1))</f>
        <v>6</v>
      </c>
      <c r="E16" s="20">
        <f t="shared" si="10"/>
        <v>12</v>
      </c>
      <c r="F16" s="17">
        <f t="shared" si="9"/>
        <v>12</v>
      </c>
      <c r="G16" s="1">
        <v>1</v>
      </c>
      <c r="H16" s="12">
        <v>6</v>
      </c>
      <c r="I16" s="18">
        <f t="shared" si="0"/>
        <v>13</v>
      </c>
      <c r="J16" s="17">
        <f t="shared" si="1"/>
        <v>13</v>
      </c>
      <c r="K16" s="22" t="s">
        <v>16</v>
      </c>
      <c r="L16" s="4">
        <v>1</v>
      </c>
      <c r="M16" s="9">
        <f t="shared" si="2"/>
        <v>6.3</v>
      </c>
      <c r="N16" s="13">
        <v>7</v>
      </c>
      <c r="O16" s="18">
        <f t="shared" si="3"/>
        <v>32</v>
      </c>
      <c r="P16" s="17">
        <f t="shared" si="4"/>
        <v>32</v>
      </c>
      <c r="Q16" s="16">
        <v>1</v>
      </c>
      <c r="R16" s="12">
        <v>7</v>
      </c>
      <c r="S16" s="19">
        <f t="shared" si="5"/>
        <v>33</v>
      </c>
      <c r="T16" s="17">
        <f t="shared" si="6"/>
        <v>33</v>
      </c>
    </row>
    <row r="17" spans="1:20" ht="19.5" x14ac:dyDescent="0.3">
      <c r="A17" s="4">
        <v>1</v>
      </c>
      <c r="B17" s="10">
        <v>0.7</v>
      </c>
      <c r="C17" s="10">
        <f t="shared" si="7"/>
        <v>38</v>
      </c>
      <c r="D17" s="14">
        <f t="shared" si="8"/>
        <v>6</v>
      </c>
      <c r="E17" s="20">
        <f t="shared" si="10"/>
        <v>14</v>
      </c>
      <c r="F17" s="17">
        <f t="shared" si="9"/>
        <v>14</v>
      </c>
      <c r="G17" s="1">
        <v>1</v>
      </c>
      <c r="H17" s="12">
        <v>6</v>
      </c>
      <c r="I17" s="18">
        <f t="shared" si="0"/>
        <v>15</v>
      </c>
      <c r="J17" s="17">
        <f t="shared" si="1"/>
        <v>15</v>
      </c>
      <c r="K17" s="22" t="s">
        <v>14</v>
      </c>
      <c r="L17" s="4">
        <v>10</v>
      </c>
      <c r="M17" s="9">
        <f t="shared" si="2"/>
        <v>5.6</v>
      </c>
      <c r="N17" s="13">
        <v>7</v>
      </c>
      <c r="O17" s="18">
        <f t="shared" si="3"/>
        <v>30</v>
      </c>
      <c r="P17" s="17">
        <f t="shared" si="4"/>
        <v>30</v>
      </c>
      <c r="Q17" s="16">
        <v>1</v>
      </c>
      <c r="R17" s="12">
        <v>7</v>
      </c>
      <c r="S17" s="19">
        <f t="shared" si="5"/>
        <v>31</v>
      </c>
      <c r="T17" s="17">
        <f t="shared" si="6"/>
        <v>31</v>
      </c>
    </row>
    <row r="18" spans="1:20" ht="19.5" x14ac:dyDescent="0.3">
      <c r="A18" s="4">
        <v>10</v>
      </c>
      <c r="B18" s="10">
        <v>5.6</v>
      </c>
      <c r="C18" s="10">
        <f t="shared" si="7"/>
        <v>43.6</v>
      </c>
      <c r="D18" s="14">
        <f t="shared" si="8"/>
        <v>6</v>
      </c>
      <c r="E18" s="20">
        <f t="shared" si="10"/>
        <v>25</v>
      </c>
      <c r="F18" s="17">
        <f t="shared" si="9"/>
        <v>25</v>
      </c>
      <c r="G18" s="1">
        <v>25</v>
      </c>
      <c r="H18" s="12"/>
      <c r="I18" s="18"/>
      <c r="J18" s="17"/>
      <c r="K18" s="21" t="s">
        <v>23</v>
      </c>
      <c r="L18" s="4">
        <v>0</v>
      </c>
      <c r="M18" s="9">
        <v>0</v>
      </c>
      <c r="N18" s="37">
        <v>7</v>
      </c>
      <c r="O18" s="38">
        <v>15</v>
      </c>
      <c r="P18" s="39">
        <f t="shared" si="4"/>
        <v>15</v>
      </c>
      <c r="Q18" s="40">
        <v>5</v>
      </c>
      <c r="R18" s="12">
        <v>7</v>
      </c>
      <c r="S18" s="19">
        <f t="shared" si="5"/>
        <v>20</v>
      </c>
      <c r="T18" s="17">
        <f t="shared" si="6"/>
        <v>20</v>
      </c>
    </row>
    <row r="19" spans="1:20" ht="9.75" customHeight="1" x14ac:dyDescent="0.3">
      <c r="A19" s="24"/>
      <c r="B19" s="25"/>
      <c r="C19" s="25"/>
      <c r="D19" s="26"/>
      <c r="E19" s="27"/>
      <c r="F19" s="28"/>
      <c r="G19" s="29"/>
      <c r="H19" s="30"/>
      <c r="I19" s="31"/>
      <c r="J19" s="28"/>
      <c r="K19" s="32"/>
      <c r="L19" s="24"/>
      <c r="M19" s="33"/>
      <c r="N19" s="30"/>
      <c r="O19" s="31"/>
      <c r="P19" s="28"/>
      <c r="Q19" s="34"/>
      <c r="R19" s="30"/>
      <c r="S19" s="35"/>
      <c r="T19" s="28"/>
    </row>
    <row r="20" spans="1:20" ht="19.5" x14ac:dyDescent="0.3">
      <c r="A20" s="4">
        <v>0</v>
      </c>
      <c r="B20" s="10">
        <v>3</v>
      </c>
      <c r="C20" s="10">
        <v>0</v>
      </c>
      <c r="D20" s="14">
        <v>13</v>
      </c>
      <c r="E20" s="20">
        <v>55</v>
      </c>
      <c r="F20" s="17">
        <f>E20</f>
        <v>55</v>
      </c>
      <c r="G20" s="1">
        <v>5</v>
      </c>
      <c r="H20" s="12">
        <v>14</v>
      </c>
      <c r="I20" s="18">
        <f t="shared" ref="I20:I32" si="11">F20+G20</f>
        <v>60</v>
      </c>
      <c r="J20" s="17">
        <f t="shared" ref="J20:J32" si="12">IF(I20&lt;60,I20,IF(I20&gt;=60,I20-60))</f>
        <v>0</v>
      </c>
      <c r="K20" s="22" t="s">
        <v>21</v>
      </c>
      <c r="L20" s="4">
        <v>1</v>
      </c>
      <c r="M20" s="9">
        <f t="shared" ref="M20:M32" si="13">M21+(C21-C20)</f>
        <v>43.6</v>
      </c>
      <c r="N20" s="13">
        <v>16</v>
      </c>
      <c r="O20" s="18">
        <f t="shared" ref="O20:O32" si="14">T21+L20</f>
        <v>55</v>
      </c>
      <c r="P20" s="17">
        <f t="shared" ref="P20:P33" si="15">IF(O20&lt;60,O20,IF(O20&gt;=60,O20-60))</f>
        <v>55</v>
      </c>
      <c r="Q20" s="16">
        <v>5</v>
      </c>
      <c r="R20" s="12">
        <v>17</v>
      </c>
      <c r="S20" s="19">
        <f t="shared" ref="S20:S33" si="16">P20+Q20</f>
        <v>60</v>
      </c>
      <c r="T20" s="17">
        <f t="shared" ref="T20:T33" si="17">IF(S20&lt;60,S20,IF(S20&gt;=60,S20-60))</f>
        <v>0</v>
      </c>
    </row>
    <row r="21" spans="1:20" ht="19.5" x14ac:dyDescent="0.3">
      <c r="A21" s="4">
        <v>1</v>
      </c>
      <c r="B21" s="10">
        <v>1.6</v>
      </c>
      <c r="C21" s="10">
        <f t="shared" ref="C21:C33" si="18">C20+B21</f>
        <v>1.6</v>
      </c>
      <c r="D21" s="14">
        <v>14</v>
      </c>
      <c r="E21" s="20">
        <f>J20+A21</f>
        <v>1</v>
      </c>
      <c r="F21" s="17">
        <f t="shared" ref="F21:F33" si="19">IF(E21&lt;60,E21,IF(E21&gt;=60,E21-60))</f>
        <v>1</v>
      </c>
      <c r="G21" s="1">
        <v>1</v>
      </c>
      <c r="H21" s="12">
        <v>14</v>
      </c>
      <c r="I21" s="18">
        <f t="shared" si="11"/>
        <v>2</v>
      </c>
      <c r="J21" s="17">
        <f t="shared" si="12"/>
        <v>2</v>
      </c>
      <c r="K21" s="22" t="s">
        <v>20</v>
      </c>
      <c r="L21" s="4">
        <v>2</v>
      </c>
      <c r="M21" s="9">
        <f t="shared" si="13"/>
        <v>42</v>
      </c>
      <c r="N21" s="13">
        <v>16</v>
      </c>
      <c r="O21" s="18">
        <f t="shared" si="14"/>
        <v>53</v>
      </c>
      <c r="P21" s="17">
        <f t="shared" si="15"/>
        <v>53</v>
      </c>
      <c r="Q21" s="16">
        <v>1</v>
      </c>
      <c r="R21" s="12">
        <v>16</v>
      </c>
      <c r="S21" s="19">
        <f t="shared" si="16"/>
        <v>54</v>
      </c>
      <c r="T21" s="17">
        <f t="shared" si="17"/>
        <v>54</v>
      </c>
    </row>
    <row r="22" spans="1:20" ht="30" x14ac:dyDescent="0.3">
      <c r="A22" s="4">
        <v>2</v>
      </c>
      <c r="B22" s="10">
        <v>5</v>
      </c>
      <c r="C22" s="10">
        <f t="shared" si="18"/>
        <v>6.6</v>
      </c>
      <c r="D22" s="14">
        <f t="shared" ref="D22:D33" si="20">IF(E22&lt;60,D21,IF(E22&gt;=60,D21+1))</f>
        <v>14</v>
      </c>
      <c r="E22" s="20">
        <f t="shared" ref="E22:E33" si="21">J21+A22</f>
        <v>4</v>
      </c>
      <c r="F22" s="17">
        <f t="shared" si="19"/>
        <v>4</v>
      </c>
      <c r="G22" s="1">
        <v>1</v>
      </c>
      <c r="H22" s="12">
        <v>14</v>
      </c>
      <c r="I22" s="18">
        <f t="shared" si="11"/>
        <v>5</v>
      </c>
      <c r="J22" s="17">
        <f t="shared" si="12"/>
        <v>5</v>
      </c>
      <c r="K22" s="22" t="s">
        <v>9</v>
      </c>
      <c r="L22" s="4">
        <v>4</v>
      </c>
      <c r="M22" s="9">
        <f t="shared" si="13"/>
        <v>37</v>
      </c>
      <c r="N22" s="13">
        <v>16</v>
      </c>
      <c r="O22" s="18">
        <f t="shared" si="14"/>
        <v>50</v>
      </c>
      <c r="P22" s="17">
        <f t="shared" si="15"/>
        <v>50</v>
      </c>
      <c r="Q22" s="16">
        <v>1</v>
      </c>
      <c r="R22" s="12">
        <v>16</v>
      </c>
      <c r="S22" s="19">
        <f t="shared" si="16"/>
        <v>51</v>
      </c>
      <c r="T22" s="17">
        <f t="shared" si="17"/>
        <v>51</v>
      </c>
    </row>
    <row r="23" spans="1:20" ht="19.5" x14ac:dyDescent="0.3">
      <c r="A23" s="4">
        <v>4</v>
      </c>
      <c r="B23" s="10">
        <v>5</v>
      </c>
      <c r="C23" s="10">
        <f t="shared" si="18"/>
        <v>11.6</v>
      </c>
      <c r="D23" s="14">
        <f t="shared" si="20"/>
        <v>14</v>
      </c>
      <c r="E23" s="20">
        <f t="shared" si="21"/>
        <v>9</v>
      </c>
      <c r="F23" s="17">
        <f t="shared" si="19"/>
        <v>9</v>
      </c>
      <c r="G23" s="1">
        <v>1</v>
      </c>
      <c r="H23" s="12">
        <v>14</v>
      </c>
      <c r="I23" s="18">
        <f t="shared" si="11"/>
        <v>10</v>
      </c>
      <c r="J23" s="17">
        <f t="shared" si="12"/>
        <v>10</v>
      </c>
      <c r="K23" s="22" t="s">
        <v>10</v>
      </c>
      <c r="L23" s="4">
        <v>4</v>
      </c>
      <c r="M23" s="9">
        <f t="shared" si="13"/>
        <v>32</v>
      </c>
      <c r="N23" s="13">
        <v>16</v>
      </c>
      <c r="O23" s="18">
        <f t="shared" si="14"/>
        <v>45</v>
      </c>
      <c r="P23" s="17">
        <f t="shared" si="15"/>
        <v>45</v>
      </c>
      <c r="Q23" s="16">
        <v>1</v>
      </c>
      <c r="R23" s="12">
        <v>16</v>
      </c>
      <c r="S23" s="19">
        <f t="shared" si="16"/>
        <v>46</v>
      </c>
      <c r="T23" s="17">
        <f t="shared" si="17"/>
        <v>46</v>
      </c>
    </row>
    <row r="24" spans="1:20" ht="19.5" x14ac:dyDescent="0.3">
      <c r="A24" s="4">
        <v>4</v>
      </c>
      <c r="B24" s="10">
        <v>4</v>
      </c>
      <c r="C24" s="10">
        <f t="shared" si="18"/>
        <v>15.6</v>
      </c>
      <c r="D24" s="14">
        <f t="shared" si="20"/>
        <v>14</v>
      </c>
      <c r="E24" s="20">
        <f t="shared" si="21"/>
        <v>14</v>
      </c>
      <c r="F24" s="17">
        <f t="shared" si="19"/>
        <v>14</v>
      </c>
      <c r="G24" s="1">
        <v>1</v>
      </c>
      <c r="H24" s="12">
        <v>14</v>
      </c>
      <c r="I24" s="18">
        <f t="shared" si="11"/>
        <v>15</v>
      </c>
      <c r="J24" s="17">
        <f t="shared" si="12"/>
        <v>15</v>
      </c>
      <c r="K24" s="22" t="s">
        <v>18</v>
      </c>
      <c r="L24" s="4">
        <v>4</v>
      </c>
      <c r="M24" s="9">
        <f t="shared" si="13"/>
        <v>28</v>
      </c>
      <c r="N24" s="13">
        <v>16</v>
      </c>
      <c r="O24" s="18">
        <f t="shared" si="14"/>
        <v>40</v>
      </c>
      <c r="P24" s="17">
        <f t="shared" si="15"/>
        <v>40</v>
      </c>
      <c r="Q24" s="16">
        <v>1</v>
      </c>
      <c r="R24" s="12">
        <v>16</v>
      </c>
      <c r="S24" s="19">
        <f t="shared" si="16"/>
        <v>41</v>
      </c>
      <c r="T24" s="17">
        <f t="shared" si="17"/>
        <v>41</v>
      </c>
    </row>
    <row r="25" spans="1:20" ht="19.5" x14ac:dyDescent="0.3">
      <c r="A25" s="4">
        <v>4</v>
      </c>
      <c r="B25" s="10">
        <v>4.3</v>
      </c>
      <c r="C25" s="10">
        <f t="shared" si="18"/>
        <v>19.899999999999999</v>
      </c>
      <c r="D25" s="14">
        <f t="shared" si="20"/>
        <v>14</v>
      </c>
      <c r="E25" s="20">
        <f t="shared" si="21"/>
        <v>19</v>
      </c>
      <c r="F25" s="17">
        <f t="shared" si="19"/>
        <v>19</v>
      </c>
      <c r="G25" s="1">
        <v>1</v>
      </c>
      <c r="H25" s="12">
        <v>14</v>
      </c>
      <c r="I25" s="18">
        <f t="shared" si="11"/>
        <v>20</v>
      </c>
      <c r="J25" s="17">
        <f t="shared" si="12"/>
        <v>20</v>
      </c>
      <c r="K25" s="21" t="s">
        <v>11</v>
      </c>
      <c r="L25" s="4">
        <v>4</v>
      </c>
      <c r="M25" s="9">
        <f t="shared" si="13"/>
        <v>23.7</v>
      </c>
      <c r="N25" s="13">
        <v>16</v>
      </c>
      <c r="O25" s="18">
        <f t="shared" si="14"/>
        <v>35</v>
      </c>
      <c r="P25" s="17">
        <f t="shared" si="15"/>
        <v>35</v>
      </c>
      <c r="Q25" s="16">
        <v>1</v>
      </c>
      <c r="R25" s="12">
        <v>16</v>
      </c>
      <c r="S25" s="19">
        <f t="shared" si="16"/>
        <v>36</v>
      </c>
      <c r="T25" s="17">
        <f t="shared" si="17"/>
        <v>36</v>
      </c>
    </row>
    <row r="26" spans="1:20" ht="19.5" x14ac:dyDescent="0.3">
      <c r="A26" s="4">
        <v>4</v>
      </c>
      <c r="B26" s="10">
        <v>4.2</v>
      </c>
      <c r="C26" s="10">
        <f t="shared" si="18"/>
        <v>24.1</v>
      </c>
      <c r="D26" s="14">
        <f t="shared" si="20"/>
        <v>14</v>
      </c>
      <c r="E26" s="20">
        <f t="shared" si="21"/>
        <v>24</v>
      </c>
      <c r="F26" s="17">
        <f t="shared" si="19"/>
        <v>24</v>
      </c>
      <c r="G26" s="1">
        <v>1</v>
      </c>
      <c r="H26" s="12">
        <v>14</v>
      </c>
      <c r="I26" s="18">
        <f t="shared" si="11"/>
        <v>25</v>
      </c>
      <c r="J26" s="17">
        <f t="shared" si="12"/>
        <v>25</v>
      </c>
      <c r="K26" s="22" t="s">
        <v>22</v>
      </c>
      <c r="L26" s="4">
        <v>4</v>
      </c>
      <c r="M26" s="9">
        <f t="shared" si="13"/>
        <v>19.5</v>
      </c>
      <c r="N26" s="13">
        <v>16</v>
      </c>
      <c r="O26" s="18">
        <f t="shared" si="14"/>
        <v>30</v>
      </c>
      <c r="P26" s="17">
        <f t="shared" si="15"/>
        <v>30</v>
      </c>
      <c r="Q26" s="16">
        <v>1</v>
      </c>
      <c r="R26" s="12">
        <v>16</v>
      </c>
      <c r="S26" s="19">
        <f t="shared" si="16"/>
        <v>31</v>
      </c>
      <c r="T26" s="17">
        <f t="shared" si="17"/>
        <v>31</v>
      </c>
    </row>
    <row r="27" spans="1:20" ht="19.5" x14ac:dyDescent="0.3">
      <c r="A27" s="4">
        <v>4</v>
      </c>
      <c r="B27" s="10">
        <v>2</v>
      </c>
      <c r="C27" s="10">
        <f t="shared" si="18"/>
        <v>26.1</v>
      </c>
      <c r="D27" s="14">
        <f t="shared" si="20"/>
        <v>14</v>
      </c>
      <c r="E27" s="20">
        <f t="shared" si="21"/>
        <v>29</v>
      </c>
      <c r="F27" s="17">
        <f t="shared" si="19"/>
        <v>29</v>
      </c>
      <c r="G27" s="1">
        <v>1</v>
      </c>
      <c r="H27" s="12">
        <v>14</v>
      </c>
      <c r="I27" s="18">
        <f t="shared" si="11"/>
        <v>30</v>
      </c>
      <c r="J27" s="17">
        <f t="shared" si="12"/>
        <v>30</v>
      </c>
      <c r="K27" s="22" t="s">
        <v>19</v>
      </c>
      <c r="L27" s="4">
        <v>4</v>
      </c>
      <c r="M27" s="9">
        <f t="shared" si="13"/>
        <v>17.5</v>
      </c>
      <c r="N27" s="13">
        <v>16</v>
      </c>
      <c r="O27" s="18">
        <f t="shared" si="14"/>
        <v>25</v>
      </c>
      <c r="P27" s="17">
        <f t="shared" si="15"/>
        <v>25</v>
      </c>
      <c r="Q27" s="16">
        <v>1</v>
      </c>
      <c r="R27" s="12">
        <v>16</v>
      </c>
      <c r="S27" s="19">
        <f t="shared" si="16"/>
        <v>26</v>
      </c>
      <c r="T27" s="17">
        <f t="shared" si="17"/>
        <v>26</v>
      </c>
    </row>
    <row r="28" spans="1:20" ht="30" x14ac:dyDescent="0.3">
      <c r="A28" s="4">
        <v>4</v>
      </c>
      <c r="B28" s="10">
        <v>1.8</v>
      </c>
      <c r="C28" s="10">
        <f t="shared" si="18"/>
        <v>27.9</v>
      </c>
      <c r="D28" s="14">
        <f t="shared" si="20"/>
        <v>14</v>
      </c>
      <c r="E28" s="20">
        <f t="shared" si="21"/>
        <v>34</v>
      </c>
      <c r="F28" s="17">
        <f t="shared" si="19"/>
        <v>34</v>
      </c>
      <c r="G28" s="1">
        <v>1</v>
      </c>
      <c r="H28" s="12">
        <v>14</v>
      </c>
      <c r="I28" s="18">
        <f t="shared" si="11"/>
        <v>35</v>
      </c>
      <c r="J28" s="17">
        <f t="shared" si="12"/>
        <v>35</v>
      </c>
      <c r="K28" s="22" t="s">
        <v>12</v>
      </c>
      <c r="L28" s="4">
        <v>4</v>
      </c>
      <c r="M28" s="9">
        <f t="shared" si="13"/>
        <v>15.7</v>
      </c>
      <c r="N28" s="13">
        <v>16</v>
      </c>
      <c r="O28" s="18">
        <f t="shared" si="14"/>
        <v>20</v>
      </c>
      <c r="P28" s="17">
        <f t="shared" si="15"/>
        <v>20</v>
      </c>
      <c r="Q28" s="16">
        <v>1</v>
      </c>
      <c r="R28" s="12">
        <v>16</v>
      </c>
      <c r="S28" s="19">
        <f t="shared" si="16"/>
        <v>21</v>
      </c>
      <c r="T28" s="17">
        <f t="shared" si="17"/>
        <v>21</v>
      </c>
    </row>
    <row r="29" spans="1:20" ht="19.5" x14ac:dyDescent="0.3">
      <c r="A29" s="4">
        <v>4</v>
      </c>
      <c r="B29" s="10">
        <v>6</v>
      </c>
      <c r="C29" s="10">
        <f t="shared" si="18"/>
        <v>33.9</v>
      </c>
      <c r="D29" s="14">
        <f t="shared" si="20"/>
        <v>14</v>
      </c>
      <c r="E29" s="20">
        <f t="shared" si="21"/>
        <v>39</v>
      </c>
      <c r="F29" s="17">
        <f t="shared" si="19"/>
        <v>39</v>
      </c>
      <c r="G29" s="1">
        <v>1</v>
      </c>
      <c r="H29" s="12">
        <v>14</v>
      </c>
      <c r="I29" s="18">
        <f t="shared" si="11"/>
        <v>40</v>
      </c>
      <c r="J29" s="17">
        <f t="shared" si="12"/>
        <v>40</v>
      </c>
      <c r="K29" s="22" t="s">
        <v>13</v>
      </c>
      <c r="L29" s="4">
        <v>3</v>
      </c>
      <c r="M29" s="9">
        <f t="shared" si="13"/>
        <v>9.6999999999999993</v>
      </c>
      <c r="N29" s="13">
        <v>16</v>
      </c>
      <c r="O29" s="18">
        <f t="shared" si="14"/>
        <v>15</v>
      </c>
      <c r="P29" s="17">
        <f t="shared" si="15"/>
        <v>15</v>
      </c>
      <c r="Q29" s="16">
        <v>1</v>
      </c>
      <c r="R29" s="12">
        <v>16</v>
      </c>
      <c r="S29" s="19">
        <f t="shared" si="16"/>
        <v>16</v>
      </c>
      <c r="T29" s="17">
        <f t="shared" si="17"/>
        <v>16</v>
      </c>
    </row>
    <row r="30" spans="1:20" ht="19.5" x14ac:dyDescent="0.3">
      <c r="A30" s="4">
        <v>3</v>
      </c>
      <c r="B30" s="10">
        <v>1.6</v>
      </c>
      <c r="C30" s="10">
        <f t="shared" si="18"/>
        <v>35.5</v>
      </c>
      <c r="D30" s="14">
        <f t="shared" si="20"/>
        <v>14</v>
      </c>
      <c r="E30" s="20">
        <f t="shared" si="21"/>
        <v>43</v>
      </c>
      <c r="F30" s="17">
        <f t="shared" si="19"/>
        <v>43</v>
      </c>
      <c r="G30" s="1">
        <v>1</v>
      </c>
      <c r="H30" s="12">
        <v>14</v>
      </c>
      <c r="I30" s="18">
        <f t="shared" si="11"/>
        <v>44</v>
      </c>
      <c r="J30" s="17">
        <f t="shared" si="12"/>
        <v>44</v>
      </c>
      <c r="K30" s="22" t="s">
        <v>17</v>
      </c>
      <c r="L30" s="4">
        <v>2</v>
      </c>
      <c r="M30" s="9">
        <f t="shared" si="13"/>
        <v>8.1</v>
      </c>
      <c r="N30" s="13">
        <v>16</v>
      </c>
      <c r="O30" s="18">
        <f t="shared" si="14"/>
        <v>11</v>
      </c>
      <c r="P30" s="17">
        <f t="shared" si="15"/>
        <v>11</v>
      </c>
      <c r="Q30" s="16">
        <v>1</v>
      </c>
      <c r="R30" s="12">
        <v>16</v>
      </c>
      <c r="S30" s="19">
        <f t="shared" si="16"/>
        <v>12</v>
      </c>
      <c r="T30" s="17">
        <f t="shared" si="17"/>
        <v>12</v>
      </c>
    </row>
    <row r="31" spans="1:20" ht="19.5" x14ac:dyDescent="0.3">
      <c r="A31" s="4">
        <v>2</v>
      </c>
      <c r="B31" s="10">
        <v>1.8</v>
      </c>
      <c r="C31" s="10">
        <f t="shared" si="18"/>
        <v>37.299999999999997</v>
      </c>
      <c r="D31" s="14">
        <f t="shared" si="20"/>
        <v>14</v>
      </c>
      <c r="E31" s="20">
        <f t="shared" si="21"/>
        <v>46</v>
      </c>
      <c r="F31" s="17">
        <f t="shared" si="19"/>
        <v>46</v>
      </c>
      <c r="G31" s="1">
        <v>1</v>
      </c>
      <c r="H31" s="12">
        <v>14</v>
      </c>
      <c r="I31" s="18">
        <f t="shared" si="11"/>
        <v>47</v>
      </c>
      <c r="J31" s="17">
        <f t="shared" si="12"/>
        <v>47</v>
      </c>
      <c r="K31" s="22" t="s">
        <v>16</v>
      </c>
      <c r="L31" s="4">
        <v>2</v>
      </c>
      <c r="M31" s="9">
        <f t="shared" si="13"/>
        <v>6.3</v>
      </c>
      <c r="N31" s="13">
        <v>16</v>
      </c>
      <c r="O31" s="18">
        <f t="shared" si="14"/>
        <v>8</v>
      </c>
      <c r="P31" s="17">
        <f t="shared" si="15"/>
        <v>8</v>
      </c>
      <c r="Q31" s="16">
        <v>1</v>
      </c>
      <c r="R31" s="12">
        <v>16</v>
      </c>
      <c r="S31" s="19">
        <f t="shared" si="16"/>
        <v>9</v>
      </c>
      <c r="T31" s="17">
        <f t="shared" si="17"/>
        <v>9</v>
      </c>
    </row>
    <row r="32" spans="1:20" ht="19.5" x14ac:dyDescent="0.3">
      <c r="A32" s="4">
        <v>2</v>
      </c>
      <c r="B32" s="10">
        <v>0.7</v>
      </c>
      <c r="C32" s="10">
        <f t="shared" si="18"/>
        <v>38</v>
      </c>
      <c r="D32" s="14">
        <f t="shared" si="20"/>
        <v>14</v>
      </c>
      <c r="E32" s="20">
        <f t="shared" si="21"/>
        <v>49</v>
      </c>
      <c r="F32" s="17">
        <f t="shared" si="19"/>
        <v>49</v>
      </c>
      <c r="G32" s="1">
        <v>1</v>
      </c>
      <c r="H32" s="12">
        <v>14</v>
      </c>
      <c r="I32" s="18">
        <f t="shared" si="11"/>
        <v>50</v>
      </c>
      <c r="J32" s="17">
        <f t="shared" si="12"/>
        <v>50</v>
      </c>
      <c r="K32" s="22" t="s">
        <v>14</v>
      </c>
      <c r="L32" s="4">
        <v>15</v>
      </c>
      <c r="M32" s="9">
        <f t="shared" si="13"/>
        <v>5.6</v>
      </c>
      <c r="N32" s="13">
        <v>16</v>
      </c>
      <c r="O32" s="18">
        <f t="shared" si="14"/>
        <v>65</v>
      </c>
      <c r="P32" s="17">
        <f t="shared" si="15"/>
        <v>5</v>
      </c>
      <c r="Q32" s="16">
        <v>1</v>
      </c>
      <c r="R32" s="12">
        <v>16</v>
      </c>
      <c r="S32" s="19">
        <f t="shared" si="16"/>
        <v>6</v>
      </c>
      <c r="T32" s="17">
        <f t="shared" si="17"/>
        <v>6</v>
      </c>
    </row>
    <row r="33" spans="1:20" ht="19.5" x14ac:dyDescent="0.3">
      <c r="A33" s="4">
        <v>15</v>
      </c>
      <c r="B33" s="10">
        <v>5.6</v>
      </c>
      <c r="C33" s="10">
        <f t="shared" si="18"/>
        <v>43.6</v>
      </c>
      <c r="D33" s="14">
        <f t="shared" si="20"/>
        <v>15</v>
      </c>
      <c r="E33" s="20">
        <f t="shared" si="21"/>
        <v>65</v>
      </c>
      <c r="F33" s="17">
        <f t="shared" si="19"/>
        <v>5</v>
      </c>
      <c r="G33" s="1">
        <v>25</v>
      </c>
      <c r="H33" s="12"/>
      <c r="I33" s="18"/>
      <c r="J33" s="17"/>
      <c r="K33" s="21" t="s">
        <v>23</v>
      </c>
      <c r="L33" s="4">
        <v>0</v>
      </c>
      <c r="M33" s="9">
        <v>0</v>
      </c>
      <c r="N33" s="37">
        <v>15</v>
      </c>
      <c r="O33" s="38">
        <v>45</v>
      </c>
      <c r="P33" s="39">
        <f t="shared" si="15"/>
        <v>45</v>
      </c>
      <c r="Q33" s="40">
        <v>5</v>
      </c>
      <c r="R33" s="12">
        <v>15</v>
      </c>
      <c r="S33" s="19">
        <f t="shared" si="16"/>
        <v>50</v>
      </c>
      <c r="T33" s="17">
        <f t="shared" si="17"/>
        <v>50</v>
      </c>
    </row>
    <row r="34" spans="1:20" ht="9" customHeight="1" x14ac:dyDescent="0.3">
      <c r="A34" s="24"/>
      <c r="B34" s="25"/>
      <c r="C34" s="25"/>
      <c r="D34" s="26"/>
      <c r="E34" s="27"/>
      <c r="F34" s="28"/>
      <c r="G34" s="29"/>
      <c r="H34" s="30"/>
      <c r="I34" s="31"/>
      <c r="J34" s="28"/>
      <c r="K34" s="36"/>
      <c r="L34" s="24"/>
      <c r="M34" s="33"/>
      <c r="N34" s="30"/>
      <c r="O34" s="31"/>
      <c r="P34" s="28"/>
      <c r="Q34" s="34"/>
      <c r="R34" s="30"/>
      <c r="S34" s="35"/>
      <c r="T34" s="28"/>
    </row>
    <row r="35" spans="1:20" ht="19.5" x14ac:dyDescent="0.3">
      <c r="A35" s="4">
        <v>0</v>
      </c>
      <c r="B35" s="10">
        <v>3</v>
      </c>
      <c r="C35" s="10">
        <v>0</v>
      </c>
      <c r="D35" s="14">
        <v>21</v>
      </c>
      <c r="E35" s="20">
        <v>55</v>
      </c>
      <c r="F35" s="17">
        <f>E35</f>
        <v>55</v>
      </c>
      <c r="G35" s="1">
        <v>5</v>
      </c>
      <c r="H35" s="12">
        <v>22</v>
      </c>
      <c r="I35" s="18">
        <f t="shared" ref="I35:I47" si="22">F35+G35</f>
        <v>60</v>
      </c>
      <c r="J35" s="17">
        <f t="shared" ref="J35:J47" si="23">IF(I35&lt;60,I35,IF(I35&gt;=60,I35-60))</f>
        <v>0</v>
      </c>
      <c r="K35" s="22" t="s">
        <v>21</v>
      </c>
      <c r="L35" s="4">
        <v>1</v>
      </c>
      <c r="M35" s="9">
        <f t="shared" ref="M35:M47" si="24">M36+(C36-C35)</f>
        <v>43.6</v>
      </c>
      <c r="N35" s="13">
        <v>24</v>
      </c>
      <c r="O35" s="18">
        <f t="shared" ref="O35:O47" si="25">T36+L35</f>
        <v>45</v>
      </c>
      <c r="P35" s="17">
        <f t="shared" ref="P35:P48" si="26">IF(O35&lt;60,O35,IF(O35&gt;=60,O35-60))</f>
        <v>45</v>
      </c>
      <c r="Q35" s="16">
        <v>5</v>
      </c>
      <c r="R35" s="12">
        <v>24</v>
      </c>
      <c r="S35" s="19">
        <f t="shared" ref="S35:S48" si="27">P35+Q35</f>
        <v>50</v>
      </c>
      <c r="T35" s="17">
        <f t="shared" ref="T35:T48" si="28">IF(S35&lt;60,S35,IF(S35&gt;=60,S35-60))</f>
        <v>50</v>
      </c>
    </row>
    <row r="36" spans="1:20" ht="19.5" x14ac:dyDescent="0.3">
      <c r="A36" s="4">
        <v>4</v>
      </c>
      <c r="B36" s="10">
        <v>1.6</v>
      </c>
      <c r="C36" s="10">
        <f t="shared" ref="C36:C48" si="29">C35+B36</f>
        <v>1.6</v>
      </c>
      <c r="D36" s="14">
        <v>22</v>
      </c>
      <c r="E36" s="20">
        <f>J35+A36</f>
        <v>4</v>
      </c>
      <c r="F36" s="17">
        <f t="shared" ref="F36:F48" si="30">IF(E36&lt;60,E36,IF(E36&gt;=60,E36-60))</f>
        <v>4</v>
      </c>
      <c r="G36" s="1">
        <v>1</v>
      </c>
      <c r="H36" s="12">
        <v>22</v>
      </c>
      <c r="I36" s="18">
        <f t="shared" si="22"/>
        <v>5</v>
      </c>
      <c r="J36" s="17">
        <f t="shared" si="23"/>
        <v>5</v>
      </c>
      <c r="K36" s="22" t="s">
        <v>20</v>
      </c>
      <c r="L36" s="4">
        <v>2</v>
      </c>
      <c r="M36" s="9">
        <f t="shared" si="24"/>
        <v>42</v>
      </c>
      <c r="N36" s="13">
        <v>24</v>
      </c>
      <c r="O36" s="18">
        <f t="shared" si="25"/>
        <v>43</v>
      </c>
      <c r="P36" s="17">
        <f t="shared" si="26"/>
        <v>43</v>
      </c>
      <c r="Q36" s="16">
        <v>1</v>
      </c>
      <c r="R36" s="12">
        <v>24</v>
      </c>
      <c r="S36" s="19">
        <f t="shared" si="27"/>
        <v>44</v>
      </c>
      <c r="T36" s="17">
        <f t="shared" si="28"/>
        <v>44</v>
      </c>
    </row>
    <row r="37" spans="1:20" ht="30" x14ac:dyDescent="0.3">
      <c r="A37" s="4">
        <v>4</v>
      </c>
      <c r="B37" s="10">
        <v>5</v>
      </c>
      <c r="C37" s="10">
        <f t="shared" si="29"/>
        <v>6.6</v>
      </c>
      <c r="D37" s="14">
        <f t="shared" ref="D37:D48" si="31">IF(E37&lt;60,D36,IF(E37&gt;=60,D36+1))</f>
        <v>22</v>
      </c>
      <c r="E37" s="20">
        <f t="shared" ref="E37:E48" si="32">J36+A37</f>
        <v>9</v>
      </c>
      <c r="F37" s="17">
        <f t="shared" si="30"/>
        <v>9</v>
      </c>
      <c r="G37" s="1">
        <v>1</v>
      </c>
      <c r="H37" s="12">
        <v>22</v>
      </c>
      <c r="I37" s="18">
        <f t="shared" si="22"/>
        <v>10</v>
      </c>
      <c r="J37" s="17">
        <f t="shared" si="23"/>
        <v>10</v>
      </c>
      <c r="K37" s="22" t="s">
        <v>9</v>
      </c>
      <c r="L37" s="4">
        <v>4</v>
      </c>
      <c r="M37" s="9">
        <f t="shared" si="24"/>
        <v>37</v>
      </c>
      <c r="N37" s="13">
        <v>24</v>
      </c>
      <c r="O37" s="18">
        <f t="shared" si="25"/>
        <v>40</v>
      </c>
      <c r="P37" s="17">
        <f t="shared" si="26"/>
        <v>40</v>
      </c>
      <c r="Q37" s="16">
        <v>1</v>
      </c>
      <c r="R37" s="12">
        <v>24</v>
      </c>
      <c r="S37" s="19">
        <f t="shared" si="27"/>
        <v>41</v>
      </c>
      <c r="T37" s="17">
        <f t="shared" si="28"/>
        <v>41</v>
      </c>
    </row>
    <row r="38" spans="1:20" ht="19.5" x14ac:dyDescent="0.3">
      <c r="A38" s="4">
        <v>4</v>
      </c>
      <c r="B38" s="10">
        <v>5</v>
      </c>
      <c r="C38" s="10">
        <f t="shared" si="29"/>
        <v>11.6</v>
      </c>
      <c r="D38" s="14">
        <f t="shared" si="31"/>
        <v>22</v>
      </c>
      <c r="E38" s="20">
        <f t="shared" si="32"/>
        <v>14</v>
      </c>
      <c r="F38" s="17">
        <f t="shared" si="30"/>
        <v>14</v>
      </c>
      <c r="G38" s="1">
        <v>1</v>
      </c>
      <c r="H38" s="12">
        <v>22</v>
      </c>
      <c r="I38" s="18">
        <f t="shared" si="22"/>
        <v>15</v>
      </c>
      <c r="J38" s="17">
        <f t="shared" si="23"/>
        <v>15</v>
      </c>
      <c r="K38" s="22" t="s">
        <v>10</v>
      </c>
      <c r="L38" s="4">
        <v>4</v>
      </c>
      <c r="M38" s="9">
        <f t="shared" si="24"/>
        <v>32</v>
      </c>
      <c r="N38" s="13">
        <v>24</v>
      </c>
      <c r="O38" s="18">
        <f t="shared" si="25"/>
        <v>35</v>
      </c>
      <c r="P38" s="17">
        <f t="shared" si="26"/>
        <v>35</v>
      </c>
      <c r="Q38" s="16">
        <v>1</v>
      </c>
      <c r="R38" s="12">
        <v>24</v>
      </c>
      <c r="S38" s="19">
        <f t="shared" si="27"/>
        <v>36</v>
      </c>
      <c r="T38" s="17">
        <f t="shared" si="28"/>
        <v>36</v>
      </c>
    </row>
    <row r="39" spans="1:20" ht="19.5" x14ac:dyDescent="0.3">
      <c r="A39" s="4">
        <v>4</v>
      </c>
      <c r="B39" s="10">
        <v>4</v>
      </c>
      <c r="C39" s="10">
        <f t="shared" si="29"/>
        <v>15.6</v>
      </c>
      <c r="D39" s="14">
        <f t="shared" si="31"/>
        <v>22</v>
      </c>
      <c r="E39" s="20">
        <f t="shared" si="32"/>
        <v>19</v>
      </c>
      <c r="F39" s="17">
        <f t="shared" si="30"/>
        <v>19</v>
      </c>
      <c r="G39" s="1">
        <v>1</v>
      </c>
      <c r="H39" s="12">
        <v>22</v>
      </c>
      <c r="I39" s="18">
        <f t="shared" si="22"/>
        <v>20</v>
      </c>
      <c r="J39" s="17">
        <f t="shared" si="23"/>
        <v>20</v>
      </c>
      <c r="K39" s="22" t="s">
        <v>18</v>
      </c>
      <c r="L39" s="4">
        <v>4</v>
      </c>
      <c r="M39" s="9">
        <f t="shared" si="24"/>
        <v>28</v>
      </c>
      <c r="N39" s="13">
        <v>24</v>
      </c>
      <c r="O39" s="18">
        <f t="shared" si="25"/>
        <v>30</v>
      </c>
      <c r="P39" s="17">
        <f t="shared" si="26"/>
        <v>30</v>
      </c>
      <c r="Q39" s="16">
        <v>1</v>
      </c>
      <c r="R39" s="12">
        <v>24</v>
      </c>
      <c r="S39" s="19">
        <f t="shared" si="27"/>
        <v>31</v>
      </c>
      <c r="T39" s="17">
        <f t="shared" si="28"/>
        <v>31</v>
      </c>
    </row>
    <row r="40" spans="1:20" ht="19.5" x14ac:dyDescent="0.3">
      <c r="A40" s="4">
        <v>4</v>
      </c>
      <c r="B40" s="10">
        <v>4.3</v>
      </c>
      <c r="C40" s="10">
        <f t="shared" si="29"/>
        <v>19.899999999999999</v>
      </c>
      <c r="D40" s="14">
        <f t="shared" si="31"/>
        <v>22</v>
      </c>
      <c r="E40" s="20">
        <f t="shared" si="32"/>
        <v>24</v>
      </c>
      <c r="F40" s="17">
        <f t="shared" si="30"/>
        <v>24</v>
      </c>
      <c r="G40" s="1">
        <v>1</v>
      </c>
      <c r="H40" s="12">
        <v>22</v>
      </c>
      <c r="I40" s="18">
        <f t="shared" si="22"/>
        <v>25</v>
      </c>
      <c r="J40" s="17">
        <f t="shared" si="23"/>
        <v>25</v>
      </c>
      <c r="K40" s="21" t="s">
        <v>11</v>
      </c>
      <c r="L40" s="4">
        <v>4</v>
      </c>
      <c r="M40" s="9">
        <f t="shared" si="24"/>
        <v>23.7</v>
      </c>
      <c r="N40" s="13">
        <v>24</v>
      </c>
      <c r="O40" s="18">
        <f t="shared" si="25"/>
        <v>25</v>
      </c>
      <c r="P40" s="17">
        <f t="shared" si="26"/>
        <v>25</v>
      </c>
      <c r="Q40" s="16">
        <v>1</v>
      </c>
      <c r="R40" s="12">
        <v>24</v>
      </c>
      <c r="S40" s="19">
        <f t="shared" si="27"/>
        <v>26</v>
      </c>
      <c r="T40" s="17">
        <f t="shared" si="28"/>
        <v>26</v>
      </c>
    </row>
    <row r="41" spans="1:20" ht="19.5" x14ac:dyDescent="0.3">
      <c r="A41" s="4">
        <v>4</v>
      </c>
      <c r="B41" s="10">
        <v>4.2</v>
      </c>
      <c r="C41" s="10">
        <f t="shared" si="29"/>
        <v>24.1</v>
      </c>
      <c r="D41" s="14">
        <f t="shared" si="31"/>
        <v>22</v>
      </c>
      <c r="E41" s="20">
        <f t="shared" si="32"/>
        <v>29</v>
      </c>
      <c r="F41" s="17">
        <f t="shared" si="30"/>
        <v>29</v>
      </c>
      <c r="G41" s="1">
        <v>1</v>
      </c>
      <c r="H41" s="12">
        <v>22</v>
      </c>
      <c r="I41" s="18">
        <f t="shared" si="22"/>
        <v>30</v>
      </c>
      <c r="J41" s="17">
        <f t="shared" si="23"/>
        <v>30</v>
      </c>
      <c r="K41" s="22" t="s">
        <v>22</v>
      </c>
      <c r="L41" s="4">
        <v>4</v>
      </c>
      <c r="M41" s="9">
        <f t="shared" si="24"/>
        <v>19.5</v>
      </c>
      <c r="N41" s="13">
        <v>24</v>
      </c>
      <c r="O41" s="18">
        <f t="shared" si="25"/>
        <v>20</v>
      </c>
      <c r="P41" s="17">
        <f t="shared" si="26"/>
        <v>20</v>
      </c>
      <c r="Q41" s="16">
        <v>1</v>
      </c>
      <c r="R41" s="12">
        <v>24</v>
      </c>
      <c r="S41" s="19">
        <f t="shared" si="27"/>
        <v>21</v>
      </c>
      <c r="T41" s="17">
        <f t="shared" si="28"/>
        <v>21</v>
      </c>
    </row>
    <row r="42" spans="1:20" ht="19.5" x14ac:dyDescent="0.3">
      <c r="A42" s="4">
        <v>4</v>
      </c>
      <c r="B42" s="10">
        <v>2</v>
      </c>
      <c r="C42" s="10">
        <f t="shared" si="29"/>
        <v>26.1</v>
      </c>
      <c r="D42" s="14">
        <f t="shared" si="31"/>
        <v>22</v>
      </c>
      <c r="E42" s="20">
        <f t="shared" si="32"/>
        <v>34</v>
      </c>
      <c r="F42" s="17">
        <f t="shared" si="30"/>
        <v>34</v>
      </c>
      <c r="G42" s="1">
        <v>1</v>
      </c>
      <c r="H42" s="12">
        <v>22</v>
      </c>
      <c r="I42" s="18">
        <f t="shared" si="22"/>
        <v>35</v>
      </c>
      <c r="J42" s="17">
        <f t="shared" si="23"/>
        <v>35</v>
      </c>
      <c r="K42" s="22" t="s">
        <v>19</v>
      </c>
      <c r="L42" s="4">
        <v>1</v>
      </c>
      <c r="M42" s="9">
        <f t="shared" si="24"/>
        <v>17.5</v>
      </c>
      <c r="N42" s="13">
        <v>24</v>
      </c>
      <c r="O42" s="18">
        <f t="shared" si="25"/>
        <v>15</v>
      </c>
      <c r="P42" s="17">
        <f t="shared" si="26"/>
        <v>15</v>
      </c>
      <c r="Q42" s="16">
        <v>1</v>
      </c>
      <c r="R42" s="12">
        <v>24</v>
      </c>
      <c r="S42" s="19">
        <f t="shared" si="27"/>
        <v>16</v>
      </c>
      <c r="T42" s="17">
        <f t="shared" si="28"/>
        <v>16</v>
      </c>
    </row>
    <row r="43" spans="1:20" ht="30" x14ac:dyDescent="0.3">
      <c r="A43" s="4">
        <v>4</v>
      </c>
      <c r="B43" s="10">
        <v>1.8</v>
      </c>
      <c r="C43" s="10">
        <f t="shared" si="29"/>
        <v>27.9</v>
      </c>
      <c r="D43" s="14">
        <f t="shared" si="31"/>
        <v>22</v>
      </c>
      <c r="E43" s="20">
        <f t="shared" si="32"/>
        <v>39</v>
      </c>
      <c r="F43" s="17">
        <f t="shared" si="30"/>
        <v>39</v>
      </c>
      <c r="G43" s="1">
        <v>1</v>
      </c>
      <c r="H43" s="12">
        <v>22</v>
      </c>
      <c r="I43" s="18">
        <f t="shared" si="22"/>
        <v>40</v>
      </c>
      <c r="J43" s="17">
        <f t="shared" si="23"/>
        <v>40</v>
      </c>
      <c r="K43" s="22" t="s">
        <v>12</v>
      </c>
      <c r="L43" s="4">
        <v>5</v>
      </c>
      <c r="M43" s="9">
        <f t="shared" si="24"/>
        <v>15.7</v>
      </c>
      <c r="N43" s="13">
        <v>24</v>
      </c>
      <c r="O43" s="18">
        <f t="shared" si="25"/>
        <v>13</v>
      </c>
      <c r="P43" s="17">
        <f t="shared" si="26"/>
        <v>13</v>
      </c>
      <c r="Q43" s="16">
        <v>1</v>
      </c>
      <c r="R43" s="12">
        <v>24</v>
      </c>
      <c r="S43" s="19">
        <f t="shared" si="27"/>
        <v>14</v>
      </c>
      <c r="T43" s="17">
        <f t="shared" si="28"/>
        <v>14</v>
      </c>
    </row>
    <row r="44" spans="1:20" ht="19.5" x14ac:dyDescent="0.3">
      <c r="A44" s="4">
        <v>4</v>
      </c>
      <c r="B44" s="10">
        <v>6</v>
      </c>
      <c r="C44" s="10">
        <f t="shared" si="29"/>
        <v>33.9</v>
      </c>
      <c r="D44" s="14">
        <f t="shared" si="31"/>
        <v>22</v>
      </c>
      <c r="E44" s="20">
        <f t="shared" si="32"/>
        <v>44</v>
      </c>
      <c r="F44" s="17">
        <f t="shared" si="30"/>
        <v>44</v>
      </c>
      <c r="G44" s="1">
        <v>1</v>
      </c>
      <c r="H44" s="12">
        <v>22</v>
      </c>
      <c r="I44" s="18">
        <f t="shared" si="22"/>
        <v>45</v>
      </c>
      <c r="J44" s="17">
        <f t="shared" si="23"/>
        <v>45</v>
      </c>
      <c r="K44" s="22" t="s">
        <v>13</v>
      </c>
      <c r="L44" s="4">
        <v>2</v>
      </c>
      <c r="M44" s="9">
        <f t="shared" si="24"/>
        <v>9.6999999999999993</v>
      </c>
      <c r="N44" s="13">
        <v>24</v>
      </c>
      <c r="O44" s="18">
        <f t="shared" si="25"/>
        <v>7</v>
      </c>
      <c r="P44" s="17">
        <f t="shared" si="26"/>
        <v>7</v>
      </c>
      <c r="Q44" s="16">
        <v>1</v>
      </c>
      <c r="R44" s="12">
        <v>24</v>
      </c>
      <c r="S44" s="19">
        <f t="shared" si="27"/>
        <v>8</v>
      </c>
      <c r="T44" s="17">
        <f t="shared" si="28"/>
        <v>8</v>
      </c>
    </row>
    <row r="45" spans="1:20" ht="19.5" x14ac:dyDescent="0.3">
      <c r="A45" s="4">
        <v>4</v>
      </c>
      <c r="B45" s="10">
        <v>1.6</v>
      </c>
      <c r="C45" s="10">
        <f t="shared" si="29"/>
        <v>35.5</v>
      </c>
      <c r="D45" s="14">
        <f t="shared" si="31"/>
        <v>22</v>
      </c>
      <c r="E45" s="20">
        <f t="shared" si="32"/>
        <v>49</v>
      </c>
      <c r="F45" s="17">
        <f t="shared" si="30"/>
        <v>49</v>
      </c>
      <c r="G45" s="1">
        <v>1</v>
      </c>
      <c r="H45" s="12">
        <v>22</v>
      </c>
      <c r="I45" s="18">
        <f t="shared" si="22"/>
        <v>50</v>
      </c>
      <c r="J45" s="17">
        <f t="shared" si="23"/>
        <v>50</v>
      </c>
      <c r="K45" s="22" t="s">
        <v>17</v>
      </c>
      <c r="L45" s="4">
        <v>1</v>
      </c>
      <c r="M45" s="9">
        <f t="shared" si="24"/>
        <v>8.1</v>
      </c>
      <c r="N45" s="13">
        <v>24</v>
      </c>
      <c r="O45" s="18">
        <f t="shared" si="25"/>
        <v>4</v>
      </c>
      <c r="P45" s="17">
        <f t="shared" si="26"/>
        <v>4</v>
      </c>
      <c r="Q45" s="16">
        <v>1</v>
      </c>
      <c r="R45" s="12">
        <v>24</v>
      </c>
      <c r="S45" s="19">
        <f t="shared" si="27"/>
        <v>5</v>
      </c>
      <c r="T45" s="17">
        <f t="shared" si="28"/>
        <v>5</v>
      </c>
    </row>
    <row r="46" spans="1:20" ht="19.5" x14ac:dyDescent="0.3">
      <c r="A46" s="4">
        <v>2</v>
      </c>
      <c r="B46" s="10">
        <v>1.8</v>
      </c>
      <c r="C46" s="10">
        <f t="shared" si="29"/>
        <v>37.299999999999997</v>
      </c>
      <c r="D46" s="14">
        <f t="shared" si="31"/>
        <v>22</v>
      </c>
      <c r="E46" s="20">
        <f t="shared" si="32"/>
        <v>52</v>
      </c>
      <c r="F46" s="17">
        <f t="shared" si="30"/>
        <v>52</v>
      </c>
      <c r="G46" s="1">
        <v>1</v>
      </c>
      <c r="H46" s="12">
        <v>22</v>
      </c>
      <c r="I46" s="18">
        <f t="shared" si="22"/>
        <v>53</v>
      </c>
      <c r="J46" s="17">
        <f t="shared" si="23"/>
        <v>53</v>
      </c>
      <c r="K46" s="22" t="s">
        <v>16</v>
      </c>
      <c r="L46" s="4">
        <v>1</v>
      </c>
      <c r="M46" s="9">
        <f t="shared" si="24"/>
        <v>6.3</v>
      </c>
      <c r="N46" s="13">
        <v>24</v>
      </c>
      <c r="O46" s="18">
        <f t="shared" si="25"/>
        <v>2</v>
      </c>
      <c r="P46" s="17">
        <f t="shared" si="26"/>
        <v>2</v>
      </c>
      <c r="Q46" s="16">
        <v>1</v>
      </c>
      <c r="R46" s="12">
        <v>24</v>
      </c>
      <c r="S46" s="19">
        <f t="shared" si="27"/>
        <v>3</v>
      </c>
      <c r="T46" s="17">
        <f t="shared" si="28"/>
        <v>3</v>
      </c>
    </row>
    <row r="47" spans="1:20" ht="19.5" x14ac:dyDescent="0.3">
      <c r="A47" s="4">
        <v>1</v>
      </c>
      <c r="B47" s="10">
        <v>0.7</v>
      </c>
      <c r="C47" s="10">
        <f t="shared" si="29"/>
        <v>38</v>
      </c>
      <c r="D47" s="14">
        <f t="shared" si="31"/>
        <v>22</v>
      </c>
      <c r="E47" s="20">
        <f t="shared" si="32"/>
        <v>54</v>
      </c>
      <c r="F47" s="17">
        <f t="shared" si="30"/>
        <v>54</v>
      </c>
      <c r="G47" s="1">
        <v>1</v>
      </c>
      <c r="H47" s="12">
        <v>22</v>
      </c>
      <c r="I47" s="18">
        <f t="shared" si="22"/>
        <v>55</v>
      </c>
      <c r="J47" s="17">
        <f t="shared" si="23"/>
        <v>55</v>
      </c>
      <c r="K47" s="22" t="s">
        <v>14</v>
      </c>
      <c r="L47" s="4">
        <v>10</v>
      </c>
      <c r="M47" s="9">
        <f t="shared" si="24"/>
        <v>5.6</v>
      </c>
      <c r="N47" s="13">
        <v>24</v>
      </c>
      <c r="O47" s="18">
        <f t="shared" si="25"/>
        <v>60</v>
      </c>
      <c r="P47" s="17">
        <f t="shared" si="26"/>
        <v>0</v>
      </c>
      <c r="Q47" s="16">
        <v>1</v>
      </c>
      <c r="R47" s="12">
        <v>24</v>
      </c>
      <c r="S47" s="19">
        <f t="shared" si="27"/>
        <v>1</v>
      </c>
      <c r="T47" s="17">
        <f t="shared" si="28"/>
        <v>1</v>
      </c>
    </row>
    <row r="48" spans="1:20" ht="19.5" x14ac:dyDescent="0.3">
      <c r="A48" s="4">
        <v>15</v>
      </c>
      <c r="B48" s="10">
        <v>5.6</v>
      </c>
      <c r="C48" s="10">
        <f t="shared" si="29"/>
        <v>43.6</v>
      </c>
      <c r="D48" s="14">
        <f t="shared" si="31"/>
        <v>23</v>
      </c>
      <c r="E48" s="20">
        <f t="shared" si="32"/>
        <v>70</v>
      </c>
      <c r="F48" s="17">
        <f t="shared" si="30"/>
        <v>10</v>
      </c>
      <c r="G48" s="1">
        <v>25</v>
      </c>
      <c r="H48" s="12"/>
      <c r="I48" s="18"/>
      <c r="J48" s="17"/>
      <c r="K48" s="21" t="s">
        <v>23</v>
      </c>
      <c r="L48" s="4">
        <v>0</v>
      </c>
      <c r="M48" s="9">
        <v>0</v>
      </c>
      <c r="N48" s="37">
        <v>23</v>
      </c>
      <c r="O48" s="38">
        <v>45</v>
      </c>
      <c r="P48" s="39">
        <f t="shared" si="26"/>
        <v>45</v>
      </c>
      <c r="Q48" s="40">
        <v>5</v>
      </c>
      <c r="R48" s="12">
        <v>23</v>
      </c>
      <c r="S48" s="19">
        <f t="shared" si="27"/>
        <v>50</v>
      </c>
      <c r="T48" s="17">
        <f t="shared" si="28"/>
        <v>50</v>
      </c>
    </row>
  </sheetData>
  <sheetProtection selectLockedCells="1" selectUnlockedCells="1"/>
  <mergeCells count="13">
    <mergeCell ref="A3:A4"/>
    <mergeCell ref="B3:B4"/>
    <mergeCell ref="C3:C4"/>
    <mergeCell ref="D3:J3"/>
    <mergeCell ref="K3:K4"/>
    <mergeCell ref="D4:F4"/>
    <mergeCell ref="H4:J4"/>
    <mergeCell ref="K2:T2"/>
    <mergeCell ref="L3:L4"/>
    <mergeCell ref="M3:M4"/>
    <mergeCell ref="N3:T3"/>
    <mergeCell ref="N4:O4"/>
    <mergeCell ref="R4:T4"/>
  </mergeCells>
  <pageMargins left="1.2204724409448819" right="0.39370078740157483" top="0.39370078740157483" bottom="0.39370078740157483" header="0" footer="0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Отинія</vt:lpstr>
      <vt:lpstr>Лист1</vt:lpstr>
      <vt:lpstr>Отинія!Область_друку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пас_перев</dc:title>
  <dc:creator>Vasyl</dc:creator>
  <cp:lastModifiedBy>Василь Мазурак</cp:lastModifiedBy>
  <cp:lastPrinted>2017-11-23T11:03:15Z</cp:lastPrinted>
  <dcterms:created xsi:type="dcterms:W3CDTF">1998-12-02T13:33:05Z</dcterms:created>
  <dcterms:modified xsi:type="dcterms:W3CDTF">2017-11-29T07:09:55Z</dcterms:modified>
</cp:coreProperties>
</file>